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27" documentId="120_S{2AC9BD13-BADA-5192-A53E-5A8FF88502F6}" xr6:coauthVersionLast="47" xr6:coauthVersionMax="47" xr10:uidLastSave="{263E8C54-96BE-42BB-970F-526AD664C5D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<sst xmlns="http://schemas.openxmlformats.org/spreadsheetml/2006/main" count="180285" uniqueCount="39125">
  <si>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</si>
  <si>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</si>
  <si>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</si>
  <si>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</si>
  <si>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</si>
  <si>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</si>
  <si>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</si>
  <si>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</si>
  <si>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</si>
  <si>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</si>
  <si>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</si>
  <si>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</si>
  <si>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</si>
  <si>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</si>
  <si>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</si>
  <si>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</si>
  <si>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</si>
  <si>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</si>
  <si>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</si>
  <si>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</si>
  <si>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</si>
  <si>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</si>
  <si>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</si>
  <si>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</si>
  <si>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</si>
  <si>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</si>
  <si>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</si>
  <si>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</si>
  <si>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</si>
  <si>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</si>
  <si>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</si>
  <si>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</si>
  <si>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</si>
  <si>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</si>
  <si>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</si>
  <si>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</si>
  <si>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</si>
  <si>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</si>
  <si>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</si>
  <si>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</si>
  <si>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</si>
  <si>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</si>
  <si>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</si>
  <si>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</si>
  <si>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</si>
  <si>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</si>
  <si>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</si>
  <si>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</si>
  <si>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</si>
  <si>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</si>
  <si>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</si>
  <si>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</si>
  <si>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</si>
  <si>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</si>
  <si>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</si>
  <si>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</si>
  <si>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</si>
  <si>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</si>
  <si>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</si>
  <si>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</si>
  <si>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</si>
  <si>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</si>
  <si>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</si>
  <si>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</si>
  <si>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</si>
  <si>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</si>
  <si>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</si>
  <si>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</si>
  <si>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</si>
  <si>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</si>
  <si>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</si>
  <si>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</si>
  <si>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</si>
  <si>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</si>
  <si>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</si>
  <si>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</si>
  <si>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</si>
  <si>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</si>
  <si>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</si>
  <si>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</si>
  <si>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</si>
  <si>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</si>
  <si>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</si>
  <si>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</si>
  <si>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</si>
  <si>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</si>
  <si>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</si>
  <si>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</si>
  <si>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</si>
  <si>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</si>
  <si>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</si>
  <si>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</si>
  <si>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</si>
  <si>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</si>
  <si>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</si>
  <si>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</si>
  <si>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</si>
  <si>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</si>
  <si>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</si>
  <si>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</si>
  <si>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</si>
  <si>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</si>
  <si>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</si>
  <si>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</si>
  <si>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</si>
  <si>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</si>
  <si>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</si>
  <si>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</si>
  <si>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</si>
  <si>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</si>
  <si>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</si>
  <si>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</si>
  <si>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</si>
  <si>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</si>
  <si>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</si>
  <si>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</si>
  <si>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</si>
  <si>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</si>
  <si>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</si>
  <si>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</si>
  <si>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</si>
  <si>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</si>
  <si>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</si>
  <si>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</si>
  <si>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</si>
  <si>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</si>
  <si>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</si>
  <si>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</si>
  <si>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</si>
  <si>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</si>
  <si>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</si>
  <si>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</si>
  <si>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</si>
  <si>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</si>
  <si>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</si>
  <si>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</si>
  <si>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</si>
  <si>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</si>
  <si>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</si>
  <si>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</si>
  <si>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</si>
  <si>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</si>
  <si>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</si>
  <si>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</si>
  <si>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</si>
  <si>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</si>
  <si>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</si>
  <si>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</si>
  <si>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</si>
  <si>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</si>
  <si>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</si>
  <si>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</si>
  <si>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</si>
  <si>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</si>
  <si>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</si>
  <si>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</si>
  <si>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</si>
  <si>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</si>
  <si>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</si>
  <si>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</si>
  <si>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</si>
  <si>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</si>
  <si>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</si>
  <si>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</si>
  <si>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</si>
  <si>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</si>
  <si>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</si>
  <si>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</si>
  <si>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</si>
  <si>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</si>
  <si>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</si>
  <si>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</si>
  <si>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</si>
  <si>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</si>
  <si>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</si>
  <si>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</si>
  <si>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</si>
  <si>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</si>
  <si>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</si>
  <si>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</si>
  <si>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</si>
  <si>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</si>
  <si>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</si>
  <si>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</si>
  <si>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</si>
  <si>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</si>
  <si>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</si>
  <si>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</si>
  <si>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</si>
  <si>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</si>
  <si>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</si>
  <si>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</si>
  <si>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</si>
  <si>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</si>
  <si>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</si>
  <si>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</si>
  <si>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</si>
  <si>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</si>
  <si>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</si>
  <si>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</si>
  <si>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</si>
  <si>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</si>
  <si>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</si>
  <si>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</si>
  <si>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</si>
  <si>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</si>
  <si>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</si>
  <si>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</si>
  <si>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</si>
  <si>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</si>
  <si>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</si>
  <si>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</si>
  <si>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</si>
  <si>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</si>
  <si>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</si>
  <si>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</si>
  <si>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</si>
  <si>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</si>
  <si>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</si>
  <si>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</si>
  <si>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</si>
  <si>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</si>
  <si>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</si>
  <si>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</si>
  <si>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</si>
  <si>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</si>
  <si>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</si>
  <si>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</si>
  <si>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</si>
  <si>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</si>
  <si>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</si>
  <si>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</si>
  <si>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</si>
  <si>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</si>
  <si>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</si>
  <si>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</si>
  <si>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</si>
  <si>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</si>
  <si>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</si>
  <si>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</si>
  <si>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</si>
  <si>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</si>
  <si>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</si>
  <si>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</si>
  <si>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</si>
  <si>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</si>
  <si>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</si>
  <si>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</si>
  <si>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</si>
  <si>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</si>
  <si>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</si>
  <si>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</si>
  <si>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</si>
  <si>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</si>
  <si>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</si>
  <si>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</si>
  <si>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</si>
  <si>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</si>
  <si>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</si>
  <si>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</si>
  <si>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</si>
  <si>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</si>
  <si>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</si>
  <si>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</si>
  <si>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</si>
  <si>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</si>
  <si>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</si>
  <si>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</si>
  <si>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</si>
  <si>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</si>
  <si>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</si>
  <si>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</si>
  <si>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</si>
  <si>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</si>
  <si>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</si>
  <si>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</si>
  <si>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</si>
  <si>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</si>
  <si>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</si>
  <si>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</si>
  <si>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</si>
  <si>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</si>
  <si>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</si>
  <si>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</si>
  <si>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</si>
  <si>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</si>
  <si>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</si>
  <si>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</si>
  <si>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</si>
  <si>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</si>
  <si>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</si>
  <si>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</si>
  <si>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</si>
  <si>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</si>
  <si>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</si>
  <si>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</si>
  <si>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</si>
  <si>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</si>
  <si>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</si>
  <si>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</si>
  <si>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</si>
  <si>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</si>
  <si>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</si>
  <si>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</si>
  <si>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</si>
  <si>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</si>
  <si>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</si>
  <si>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</si>
  <si>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</si>
  <si>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</si>
  <si>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</si>
  <si>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</si>
  <si>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</si>
  <si>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</si>
  <si>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</si>
  <si>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</si>
  <si>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</si>
  <si>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</si>
  <si>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</si>
  <si>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</si>
  <si>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</si>
  <si>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</si>
  <si>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</si>
  <si>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</si>
  <si>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</si>
  <si>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</si>
  <si>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</si>
  <si>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</si>
  <si>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</si>
  <si>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</si>
  <si>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</si>
  <si>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</si>
  <si>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</si>
  <si>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</si>
  <si>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</si>
  <si>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</si>
  <si>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</si>
  <si>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</si>
  <si>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</si>
  <si>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</si>
  <si>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</si>
  <si>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</si>
  <si>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</si>
  <si>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</si>
  <si>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</si>
  <si>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</si>
  <si>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</si>
  <si>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</si>
  <si>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</si>
  <si>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</si>
  <si>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</si>
  <si>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</si>
  <si>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</si>
  <si>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</si>
  <si>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</si>
  <si>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</si>
  <si>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</si>
  <si>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</si>
  <si>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</si>
  <si>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</si>
  <si>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</si>
  <si>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</si>
  <si>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</si>
  <si>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</si>
  <si>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</si>
  <si>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</si>
  <si>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</si>
  <si>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</si>
  <si>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</si>
  <si>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</si>
  <si>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</si>
  <si>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</si>
  <si>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</si>
  <si>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</si>
  <si>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</si>
  <si>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</si>
  <si>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</si>
  <si>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</si>
  <si>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</si>
  <si>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</si>
  <si>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</si>
  <si>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</si>
  <si>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</si>
  <si>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</si>
  <si>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</si>
  <si>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</si>
  <si>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</si>
  <si>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</si>
  <si>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</si>
  <si>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</si>
  <si>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</si>
  <si>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</si>
  <si>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</si>
  <si>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</si>
  <si>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</si>
  <si>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</si>
  <si>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</si>
  <si>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</si>
  <si>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</si>
  <si>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</si>
  <si>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</si>
  <si>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</si>
  <si>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</si>
  <si>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</si>
  <si>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</si>
  <si>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</si>
  <si>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</si>
  <si>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</si>
  <si>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</si>
  <si>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</si>
  <si>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</si>
  <si>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</si>
  <si>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</si>
  <si>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</si>
  <si>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</si>
  <si>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</si>
  <si>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</si>
  <si>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</si>
  <si>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</si>
  <si>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</si>
  <si>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</si>
  <si>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</si>
  <si>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</si>
  <si>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</si>
  <si>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</si>
  <si>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</si>
  <si>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</si>
  <si>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</si>
  <si>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</si>
  <si>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</si>
  <si>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</si>
  <si>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</si>
  <si>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</si>
  <si>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</si>
  <si>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</si>
  <si>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</si>
  <si>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</si>
  <si>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</si>
  <si>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</si>
  <si>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</si>
  <si>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</si>
  <si>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</si>
  <si>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</si>
  <si>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</si>
  <si>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</si>
  <si>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</si>
  <si>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</si>
  <si>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</si>
  <si>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</si>
  <si>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</si>
  <si>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</si>
  <si>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</si>
  <si>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</si>
  <si>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</si>
  <si>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</si>
  <si>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</si>
  <si>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</si>
  <si>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</si>
  <si>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</si>
  <si>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</si>
  <si>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</si>
  <si>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</si>
  <si>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</si>
  <si>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</si>
  <si>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</si>
  <si>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</si>
  <si>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</si>
  <si>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</si>
  <si>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</si>
  <si>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</si>
  <si>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</si>
  <si>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</si>
  <si>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</si>
  <si>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</si>
  <si>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</si>
  <si>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</si>
  <si>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</si>
  <si>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</si>
  <si>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</si>
  <si>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</si>
  <si>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</si>
  <si>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</si>
  <si>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</si>
  <si>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</si>
  <si>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</si>
  <si>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</si>
  <si>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</si>
  <si>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</si>
  <si>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</si>
  <si>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</si>
  <si>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</si>
  <si>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</si>
  <si>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</si>
  <si>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</si>
  <si>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</si>
  <si>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</si>
  <si>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</si>
  <si>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</si>
  <si>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</si>
  <si>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</si>
  <si>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</si>
  <si>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</si>
  <si>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</si>
  <si>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</si>
  <si>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</si>
  <si>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</si>
  <si>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</si>
  <si>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</si>
  <si>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</si>
  <si>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</si>
  <si>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</si>
  <si>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</si>
  <si>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</si>
  <si>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</si>
  <si>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</si>
  <si>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</si>
  <si>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</si>
  <si>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</si>
  <si>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</si>
  <si>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</si>
  <si>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</si>
  <si>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</si>
  <si>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</si>
  <si>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</si>
  <si>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</si>
  <si>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</si>
  <si>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</si>
  <si>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</si>
  <si>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</si>
  <si>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</si>
  <si>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</si>
  <si>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</si>
  <si>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</si>
  <si>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</si>
  <si>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</si>
  <si>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</si>
  <si>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</si>
  <si>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</si>
  <si>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</si>
  <si>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</si>
  <si>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</si>
  <si>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</si>
  <si>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</si>
  <si>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</si>
  <si>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</si>
  <si>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</si>
  <si>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</si>
  <si>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</si>
  <si>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</si>
  <si>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</si>
  <si>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</si>
  <si>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</si>
  <si>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</si>
  <si>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</si>
  <si>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</si>
  <si>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</si>
  <si>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</si>
  <si>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</si>
  <si>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</si>
  <si>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</si>
  <si>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</si>
  <si>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</si>
  <si>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</si>
  <si>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</si>
  <si>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</si>
  <si>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</si>
  <si>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</si>
  <si>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</si>
  <si>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</si>
  <si>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</si>
  <si>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</si>
  <si>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</si>
  <si>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</si>
  <si>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</si>
  <si>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</si>
  <si>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</si>
  <si>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</si>
  <si>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</si>
  <si>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</si>
  <si>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</si>
  <si>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</si>
  <si>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</si>
  <si>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</si>
  <si>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</si>
  <si>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</si>
  <si>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</si>
  <si>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</si>
  <si>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</si>
  <si>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</si>
  <si>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</si>
  <si>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</si>
  <si>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</si>
  <si>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</si>
  <si>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</si>
  <si>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</si>
  <si>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</si>
  <si>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</si>
  <si>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</si>
  <si>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</si>
  <si>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</si>
  <si>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</si>
  <si>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</si>
  <si>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</si>
  <si>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</si>
  <si>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</si>
  <si>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</si>
  <si>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</si>
  <si>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</si>
  <si>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</si>
  <si>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</si>
  <si>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</si>
  <si>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</si>
  <si>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</si>
  <si>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</si>
  <si>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</si>
  <si>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</si>
  <si>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</si>
  <si>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</si>
  <si>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</si>
  <si>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</si>
  <si>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</si>
  <si>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</si>
  <si>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</si>
  <si>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</si>
  <si>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</si>
  <si>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</si>
  <si>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</si>
  <si>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</si>
  <si>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</si>
  <si>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</si>
  <si>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</si>
  <si>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</si>
  <si>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</si>
  <si>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</si>
  <si>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</si>
  <si>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</si>
  <si>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</si>
  <si>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</si>
  <si>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</si>
  <si>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</si>
  <si>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</si>
  <si>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</si>
  <si>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</si>
  <si>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</si>
  <si>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</si>
  <si>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</si>
  <si>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</si>
  <si>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</si>
  <si>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</si>
  <si>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</si>
  <si>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</si>
  <si>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</si>
  <si>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</si>
  <si>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</si>
  <si>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</si>
  <si>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</si>
  <si>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</si>
  <si>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</si>
  <si>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</si>
  <si>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</si>
  <si>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</si>
  <si>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</si>
  <si>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</si>
  <si>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</si>
  <si>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</si>
  <si>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</si>
  <si>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</si>
  <si>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</si>
  <si>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</si>
  <si>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</si>
  <si>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</si>
  <si>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</si>
  <si>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</si>
  <si>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</si>
  <si>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</si>
  <si>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</si>
  <si>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</si>
  <si>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</si>
  <si>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</si>
  <si>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</si>
  <si>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</si>
  <si>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</si>
  <si>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</si>
  <si>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</si>
  <si>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</si>
  <si>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</si>
  <si>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</si>
  <si>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</si>
  <si>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</si>
  <si>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</si>
  <si>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</si>
  <si>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</si>
  <si>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</si>
  <si>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</si>
  <si>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</si>
  <si>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</si>
  <si>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</si>
  <si>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</si>
  <si>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</si>
  <si>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</si>
  <si>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</si>
  <si>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</si>
  <si>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</si>
  <si>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</si>
  <si>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</si>
  <si>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</si>
  <si>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</si>
  <si>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</si>
  <si>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</si>
  <si>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</si>
  <si>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</si>
  <si>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</si>
  <si>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</si>
  <si>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</si>
  <si>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</si>
  <si>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</si>
  <si>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</si>
  <si>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</si>
  <si>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</si>
  <si>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</si>
  <si>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</si>
  <si>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</si>
  <si>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</si>
  <si>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</si>
  <si>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</si>
  <si>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</si>
  <si>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</si>
  <si>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</si>
  <si>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</si>
  <si>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</si>
  <si>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</si>
  <si>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</si>
  <si>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</si>
  <si>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</si>
  <si>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</si>
  <si>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</si>
  <si>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</si>
  <si>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</si>
  <si>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</si>
  <si>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</si>
  <si>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</si>
  <si>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</si>
  <si>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</si>
  <si>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</si>
  <si>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</si>
  <si>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</si>
  <si>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</si>
  <si>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</si>
  <si>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</si>
  <si>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</si>
  <si>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</si>
  <si>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</si>
  <si>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</si>
  <si>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</si>
  <si>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</si>
  <si>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</si>
  <si>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</si>
  <si>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</si>
  <si>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</si>
  <si>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</si>
  <si>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</si>
  <si>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</si>
  <si>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</si>
  <si>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</si>
  <si>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</si>
  <si>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</si>
  <si>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</si>
  <si>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</si>
  <si>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</si>
  <si>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</si>
  <si>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</si>
  <si>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</si>
  <si>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</si>
  <si>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</si>
  <si>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</si>
  <si>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</si>
  <si>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</si>
  <si>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</si>
  <si>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</si>
  <si>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</si>
  <si>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</si>
  <si>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</si>
  <si>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</si>
  <si>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</si>
  <si>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</si>
  <si>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</si>
  <si>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</si>
  <si>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</si>
  <si>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</si>
  <si>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</si>
  <si>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</si>
  <si>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</si>
  <si>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</si>
  <si>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</si>
  <si>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</si>
  <si>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</si>
  <si>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</si>
  <si>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</si>
  <si>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</si>
  <si>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</si>
  <si>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</si>
  <si>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</si>
  <si>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</si>
  <si>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</si>
  <si>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</si>
  <si>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</si>
  <si>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</si>
  <si>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</si>
  <si>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</si>
  <si>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</si>
  <si>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</si>
  <si>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</si>
  <si>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</si>
  <si>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</si>
  <si>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</si>
  <si>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</si>
  <si>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</si>
  <si>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</si>
  <si>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</si>
  <si>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</si>
  <si>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</si>
  <si>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</si>
  <si>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</si>
  <si>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</si>
  <si>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</si>
  <si>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</si>
  <si>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</si>
  <si>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</si>
  <si>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</si>
  <si>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</si>
  <si>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</si>
  <si>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</si>
  <si>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</si>
  <si>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</si>
  <si>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</si>
  <si>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</si>
  <si>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</si>
  <si>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</si>
  <si>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</si>
  <si>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</si>
  <si>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</si>
  <si>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</si>
  <si>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</si>
  <si>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</si>
  <si>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</si>
  <si>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</si>
  <si>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</si>
  <si>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</si>
  <si>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</si>
  <si>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</si>
  <si>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</si>
  <si>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</si>
  <si>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</si>
  <si>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</si>
  <si>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</si>
  <si>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</si>
  <si>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</si>
  <si>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</si>
  <si>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</si>
  <si>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</si>
  <si>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</si>
  <si>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</si>
  <si>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</si>
  <si>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</si>
  <si>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</si>
  <si>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</si>
  <si>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</si>
  <si>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</si>
  <si>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</si>
  <si>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</si>
  <si>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</si>
  <si>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</si>
  <si>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</si>
  <si>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</si>
  <si>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</si>
  <si>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</si>
  <si>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</si>
  <si>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</si>
  <si>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</si>
  <si>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</si>
  <si>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</si>
  <si>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</si>
  <si>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</si>
  <si>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</si>
  <si>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</si>
  <si>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</si>
  <si>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</si>
  <si>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</si>
  <si>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</si>
  <si>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</si>
  <si>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</si>
  <si>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</si>
  <si>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</si>
  <si>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</si>
  <si>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</si>
  <si>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</si>
  <si>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</si>
  <si>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</si>
  <si>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</si>
  <si>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</si>
  <si>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</si>
  <si>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</si>
  <si>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</si>
  <si>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</si>
  <si>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</si>
  <si>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</si>
  <si>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</si>
  <si>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</si>
  <si>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</si>
  <si>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</si>
  <si>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</si>
  <si>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</si>
  <si>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</si>
  <si>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</si>
  <si>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</si>
  <si>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</si>
  <si>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</si>
  <si>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</si>
  <si>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</si>
  <si>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</si>
  <si>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</si>
  <si>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</si>
  <si>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</si>
  <si>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</si>
  <si>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</si>
  <si>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</si>
  <si>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</si>
  <si>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</si>
  <si>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</si>
  <si>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</si>
  <si>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</si>
  <si>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</si>
  <si>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</si>
  <si>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</si>
  <si>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</si>
  <si>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</si>
  <si>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</si>
  <si>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</si>
  <si>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</si>
  <si>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</si>
  <si>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</si>
  <si>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</si>
  <si>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</si>
  <si>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</si>
  <si>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</si>
  <si>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</si>
  <si>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</si>
  <si>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</si>
  <si>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</si>
  <si>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</si>
  <si>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</si>
  <si>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</si>
  <si>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</si>
  <si>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</si>
  <si>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</si>
  <si>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</si>
  <si>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</si>
  <si>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</si>
  <si>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</si>
  <si>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</si>
  <si>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</si>
  <si>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</si>
  <si>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</si>
  <si>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</si>
  <si>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</si>
  <si>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</si>
  <si>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</si>
  <si>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</si>
  <si>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</si>
  <si>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</si>
  <si>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</si>
  <si>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</si>
  <si>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</si>
  <si>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</si>
  <si>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</si>
  <si>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</si>
  <si>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</si>
  <si>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</si>
  <si>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</si>
  <si>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</si>
  <si>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</si>
  <si>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</si>
  <si>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</si>
  <si>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</si>
  <si>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</si>
  <si>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</si>
  <si>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</si>
  <si>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</si>
  <si>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</si>
  <si>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</si>
  <si>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</si>
  <si>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</si>
  <si>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</si>
  <si>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</si>
  <si>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</si>
  <si>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</si>
  <si>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</si>
  <si>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</si>
  <si>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</si>
  <si>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</si>
  <si>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</si>
  <si>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</si>
  <si>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</si>
  <si>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</si>
  <si>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</si>
  <si>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</si>
  <si>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</si>
  <si>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</si>
  <si>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</si>
  <si>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</si>
  <si>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</si>
  <si>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</si>
  <si>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</si>
  <si>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</si>
  <si>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</si>
  <si>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</si>
  <si>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</si>
  <si>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</si>
  <si>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</si>
  <si>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</si>
  <si>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</si>
  <si>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</si>
  <si>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</si>
  <si>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</si>
  <si>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</si>
  <si>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</si>
  <si>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</si>
  <si>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</si>
  <si>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</si>
  <si>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</si>
  <si>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</si>
  <si>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</si>
  <si>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</si>
  <si>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</si>
  <si>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</si>
  <si>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</si>
  <si>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</si>
  <si>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</si>
  <si>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</si>
  <si>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</si>
  <si>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</si>
  <si>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</si>
  <si>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</si>
  <si>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</si>
  <si>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</si>
  <si>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</si>
  <si>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</si>
  <si>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</si>
  <si>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</si>
  <si>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</si>
  <si>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</si>
  <si>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</si>
  <si>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</si>
  <si>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</si>
  <si>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</si>
  <si>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</si>
  <si>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</si>
  <si>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</si>
  <si>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</si>
  <si>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</si>
  <si>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</si>
  <si>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</si>
  <si>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</si>
  <si>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</si>
  <si>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</si>
  <si>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</si>
  <si>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</si>
  <si>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</si>
  <si>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</si>
  <si>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</si>
  <si>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</si>
  <si>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</si>
  <si>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</si>
  <si>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</si>
  <si>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</si>
  <si>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</si>
  <si>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</si>
  <si>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</si>
  <si>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</si>
  <si>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</si>
  <si>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</si>
  <si>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</si>
  <si>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</si>
  <si>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</si>
  <si>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</si>
  <si>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</si>
  <si>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</si>
  <si>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</si>
  <si>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</si>
  <si>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</si>
  <si>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</si>
  <si>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</si>
  <si>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</si>
  <si>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</si>
  <si>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</si>
  <si>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</si>
  <si>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</si>
  <si>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</si>
  <si>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</si>
  <si>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</si>
  <si>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</si>
  <si>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</si>
  <si>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</si>
  <si>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</si>
  <si>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</si>
  <si>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</si>
  <si>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</si>
  <si>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</si>
  <si>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</si>
  <si>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</si>
  <si>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</si>
  <si>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</si>
  <si>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</si>
  <si>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</si>
  <si>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</si>
  <si>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</si>
  <si>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</si>
  <si>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</si>
  <si>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</si>
  <si>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</si>
  <si>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</si>
  <si>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</si>
  <si>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</si>
  <si>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</si>
  <si>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</si>
  <si>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</si>
  <si>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</si>
  <si>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</si>
  <si>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</si>
  <si>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</si>
  <si>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</si>
  <si>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</si>
  <si>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</si>
  <si>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</si>
  <si>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</si>
  <si>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</si>
  <si>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</si>
  <si>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</si>
  <si>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</si>
  <si>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</si>
  <si>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</si>
  <si>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</si>
  <si>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</si>
  <si>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</si>
  <si>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</si>
  <si>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</si>
  <si>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</si>
  <si>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</si>
  <si>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</si>
  <si>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</si>
  <si>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</si>
  <si>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</si>
  <si>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</si>
  <si>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</si>
  <si>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</si>
  <si>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</si>
  <si>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</si>
  <si>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</si>
  <si>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</si>
  <si>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</si>
  <si>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</si>
  <si>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</si>
  <si>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</si>
  <si>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</si>
  <si>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</si>
  <si>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</si>
  <si>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</si>
  <si>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</si>
  <si>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</si>
  <si>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</si>
  <si>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</si>
  <si>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</si>
  <si>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</si>
  <si>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</si>
  <si>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</si>
  <si>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</si>
  <si>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</si>
  <si>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</si>
  <si>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</si>
  <si>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</si>
  <si>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</si>
  <si>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</si>
  <si>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</si>
  <si>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</si>
  <si>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</si>
  <si>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</si>
  <si>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</si>
  <si>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</si>
  <si>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</si>
  <si>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</si>
  <si>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</si>
  <si>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</si>
  <si>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</si>
  <si>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</si>
  <si>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</si>
  <si>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</si>
  <si>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</si>
  <si>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</si>
  <si>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</si>
  <si>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</si>
  <si>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</si>
  <si>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</si>
  <si>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</si>
  <si>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</si>
  <si>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</si>
  <si>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</si>
  <si>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</si>
  <si>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</si>
  <si>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</si>
  <si>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</si>
  <si>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</si>
  <si>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</si>
  <si>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</si>
  <si>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</si>
  <si>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</si>
  <si>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</si>
  <si>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</si>
  <si>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</si>
  <si>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</si>
  <si>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</si>
  <si>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</si>
  <si>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</si>
  <si>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</si>
  <si>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</si>
  <si>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</si>
  <si>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</si>
  <si>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</si>
  <si>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</si>
  <si>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</si>
  <si>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</si>
  <si>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</si>
  <si>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</si>
  <si>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</si>
  <si>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</si>
  <si>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</si>
  <si>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</si>
  <si>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</si>
  <si>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</si>
  <si>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</si>
  <si>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</si>
  <si>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</si>
  <si>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</si>
  <si>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</si>
  <si>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</si>
  <si>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</si>
  <si>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</si>
  <si>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</si>
  <si>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</si>
  <si>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</si>
  <si>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</si>
  <si>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</si>
  <si>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</si>
  <si>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</si>
  <si>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</si>
  <si>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</si>
  <si>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</si>
  <si>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</si>
  <si>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</si>
  <si>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</si>
  <si>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</si>
  <si>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</si>
  <si>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</si>
  <si>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</si>
  <si>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</si>
  <si>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</si>
  <si>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</si>
  <si>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</si>
  <si>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</si>
  <si>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</si>
  <si>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</si>
  <si>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</si>
  <si>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</si>
  <si>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</si>
  <si>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</si>
  <si>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</si>
  <si>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</si>
  <si>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</si>
  <si>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</si>
  <si>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</si>
  <si>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</si>
  <si>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</si>
  <si>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</si>
  <si>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</si>
  <si>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</si>
  <si>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</si>
  <si>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</si>
  <si>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</si>
  <si>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</si>
  <si>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</si>
  <si>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</si>
  <si>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</si>
  <si>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</si>
  <si>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</si>
  <si>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</si>
  <si>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</si>
  <si>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</si>
  <si>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</si>
  <si>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</si>
  <si>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</si>
  <si>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</si>
  <si>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</si>
  <si>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</si>
  <si>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</si>
  <si>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</si>
  <si>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</si>
  <si>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</si>
  <si>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</si>
  <si>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</si>
  <si>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</si>
  <si>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</si>
  <si>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</si>
  <si>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</si>
  <si>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</si>
  <si>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</si>
  <si>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</si>
  <si>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</si>
  <si>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</si>
  <si>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</si>
  <si>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</si>
  <si>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</si>
  <si>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</si>
  <si>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</si>
  <si>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</si>
  <si>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</si>
  <si>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</si>
  <si>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</si>
  <si>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</si>
  <si>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</si>
  <si>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</si>
  <si>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</si>
  <si>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</si>
  <si>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</si>
  <si>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</si>
  <si>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</si>
  <si>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</si>
  <si>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</si>
  <si>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</si>
  <si>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</si>
  <si>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</si>
  <si>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</si>
  <si>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</si>
  <si>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</si>
  <si>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</si>
  <si>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</si>
  <si>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</si>
  <si>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</si>
  <si>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</si>
  <si>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</si>
  <si>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</si>
  <si>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</si>
  <si>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</si>
  <si>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</si>
  <si>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</si>
  <si>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</si>
  <si>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</si>
  <si>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</si>
  <si>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</si>
  <si>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</si>
  <si>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</si>
  <si>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</si>
  <si>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</si>
  <si>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</si>
  <si>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</si>
  <si>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</si>
  <si>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</si>
  <si>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</si>
  <si>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</si>
  <si>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</si>
  <si>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</si>
  <si>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</si>
  <si>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</si>
  <si>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</si>
  <si>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</si>
  <si>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</si>
  <si>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</si>
  <si>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</si>
  <si>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</si>
  <si>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</si>
  <si>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</si>
  <si>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</si>
  <si>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</si>
  <si>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</si>
  <si>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</si>
  <si>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</si>
  <si>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</si>
  <si>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</si>
  <si>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</si>
  <si>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</si>
  <si>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</si>
  <si>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</si>
  <si>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</si>
  <si>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</si>
  <si>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</si>
  <si>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</si>
  <si>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</si>
  <si>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</si>
  <si>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</si>
  <si>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</si>
  <si>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</si>
  <si>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</si>
  <si>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</si>
  <si>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</si>
  <si>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</si>
  <si>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</si>
  <si>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</si>
  <si>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</si>
  <si>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</si>
  <si>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</si>
  <si>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</si>
  <si>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</si>
  <si>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</si>
  <si>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</si>
  <si>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</si>
  <si>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</si>
  <si>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</si>
  <si>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</si>
  <si>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</si>
  <si>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</si>
  <si>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</si>
  <si>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</si>
  <si>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</si>
  <si>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</si>
  <si>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</si>
  <si>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</si>
  <si>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</si>
  <si>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</si>
  <si>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</si>
  <si>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</si>
  <si>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</si>
  <si>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</si>
  <si>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</si>
  <si>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</si>
  <si>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</si>
  <si>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</si>
  <si>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</si>
  <si>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</si>
  <si>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</si>
  <si>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</si>
  <si>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</si>
  <si>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</si>
  <si>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</si>
  <si>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</si>
  <si>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</si>
  <si>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</si>
  <si>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</si>
  <si>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</si>
  <si>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</si>
  <si>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</si>
  <si>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</si>
  <si>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</si>
  <si>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</si>
  <si>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</si>
  <si>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</si>
  <si>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</si>
  <si>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</si>
  <si>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</si>
  <si>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</si>
  <si>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</si>
  <si>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</si>
  <si>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</si>
  <si>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</si>
  <si>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</si>
  <si>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</si>
  <si>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</si>
  <si>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</si>
  <si>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</si>
  <si>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</si>
  <si>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</si>
  <si>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</si>
  <si>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</si>
  <si>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</si>
  <si>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</si>
  <si>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</si>
  <si>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</si>
  <si>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</si>
  <si>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</si>
  <si>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</si>
  <si>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</si>
  <si>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</si>
  <si>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</si>
  <si>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</si>
  <si>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</si>
  <si>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</si>
  <si>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</si>
  <si>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</si>
  <si>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</si>
  <si>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</si>
  <si>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</si>
  <si>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</si>
  <si>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</si>
  <si>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</si>
  <si>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</si>
  <si>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</si>
  <si>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</si>
  <si>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</si>
  <si>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</si>
  <si>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</si>
  <si>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</si>
  <si>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</si>
  <si>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</si>
  <si>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</si>
  <si>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</si>
  <si>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</si>
  <si>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</si>
  <si>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</si>
  <si>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</si>
  <si>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</si>
  <si>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</si>
  <si>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</si>
  <si>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</si>
  <si>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</si>
  <si>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</si>
  <si>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</si>
  <si>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</si>
  <si>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</si>
  <si>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</si>
  <si>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</si>
  <si>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</si>
  <si>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</si>
  <si>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</si>
  <si>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</si>
  <si>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</si>
  <si>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</si>
  <si>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</si>
  <si>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</si>
  <si>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</si>
  <si>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</si>
  <si>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</si>
  <si>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</si>
  <si>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</si>
  <si>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</si>
  <si>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</si>
  <si>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</si>
  <si>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</si>
  <si>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</si>
  <si>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</si>
  <si>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</si>
  <si>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</si>
  <si>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</si>
  <si>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</si>
  <si>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</si>
  <si>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</si>
  <si>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</si>
  <si>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</si>
  <si>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</si>
  <si>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</si>
  <si>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</si>
  <si>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</si>
  <si>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</si>
  <si>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</si>
  <si>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</si>
  <si>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</si>
  <si>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</si>
  <si>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</si>
  <si>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</si>
  <si>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</si>
  <si>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</si>
  <si>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</si>
  <si>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</si>
  <si>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</si>
  <si>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</si>
  <si>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</si>
  <si>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</si>
  <si>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</si>
  <si>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</si>
  <si>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</si>
  <si>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</si>
  <si>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</si>
  <si>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</si>
  <si>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</si>
  <si>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</si>
  <si>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</si>
  <si>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</si>
  <si>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</si>
  <si>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</si>
  <si>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</si>
  <si>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</si>
  <si>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</si>
  <si>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</si>
  <si>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</si>
  <si>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</si>
  <si>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</si>
  <si>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</si>
  <si>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</si>
  <si>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</si>
  <si>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</si>
  <si>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</si>
  <si>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</si>
  <si>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</si>
  <si>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</si>
  <si>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</si>
  <si>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</si>
  <si>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</si>
  <si>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</si>
  <si>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</si>
  <si>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</si>
  <si>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</si>
  <si>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</si>
  <si>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</si>
  <si>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</si>
  <si>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</si>
  <si>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</si>
  <si>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</si>
  <si>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</si>
  <si>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</si>
  <si>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</si>
  <si>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</si>
  <si>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</si>
  <si>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</si>
  <si>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</si>
  <si>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</si>
  <si>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</si>
  <si>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</si>
  <si>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</si>
  <si>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</si>
  <si>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</si>
  <si>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</si>
  <si>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</si>
  <si>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</si>
  <si>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</si>
  <si>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</si>
  <si>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</si>
  <si>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</si>
  <si>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</si>
  <si>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</si>
  <si>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</si>
  <si>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</si>
  <si>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</si>
  <si>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</si>
  <si>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</si>
  <si>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</si>
  <si>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</si>
  <si>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</si>
  <si>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</si>
  <si>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</si>
  <si>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</si>
  <si>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</si>
  <si>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</si>
  <si>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</si>
  <si>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</si>
  <si>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</si>
  <si>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</si>
  <si>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</si>
  <si>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</si>
  <si>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</si>
  <si>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</si>
  <si>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</si>
  <si>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</si>
  <si>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</si>
  <si>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</si>
  <si>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</si>
  <si>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</si>
  <si>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</si>
  <si>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</si>
  <si>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</si>
  <si>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</si>
  <si>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</si>
  <si>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</si>
  <si>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</si>
  <si>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</si>
  <si>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</si>
  <si>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</si>
  <si>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</si>
  <si>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</si>
  <si>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</si>
  <si>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</si>
  <si>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</si>
  <si>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</si>
  <si>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</si>
  <si>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</si>
  <si>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</si>
  <si>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</si>
  <si>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</si>
  <si>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</si>
  <si>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</si>
  <si>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</si>
  <si>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</si>
  <si>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</si>
  <si>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</si>
  <si>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</si>
  <si>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</si>
  <si>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</si>
  <si>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</si>
  <si>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</si>
  <si>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</si>
  <si>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</si>
  <si>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</si>
  <si>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</si>
  <si>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</si>
  <si>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</si>
  <si>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</si>
  <si>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</si>
  <si>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</si>
  <si>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</si>
  <si>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</si>
  <si>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</si>
  <si>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</si>
  <si>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</si>
  <si>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</si>
  <si>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</si>
  <si>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</si>
  <si>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</si>
  <si>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</si>
  <si>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</si>
  <si>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</si>
  <si>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</si>
  <si>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</si>
  <si>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</si>
  <si>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</si>
  <si>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</si>
  <si>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</si>
  <si>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</si>
  <si>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</si>
  <si>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</si>
  <si>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</si>
  <si>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</si>
  <si>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</si>
  <si>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</si>
  <si>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</si>
  <si>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</si>
  <si>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</si>
  <si>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</si>
  <si>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</si>
  <si>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</si>
  <si>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</si>
  <si>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</si>
  <si>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</si>
  <si>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</si>
  <si>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</si>
  <si>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</si>
  <si>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</si>
  <si>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</si>
  <si>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</si>
  <si>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</si>
  <si>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</si>
  <si>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</si>
  <si>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</si>
  <si>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</si>
  <si>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</si>
  <si>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</si>
  <si>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</si>
  <si>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</si>
  <si>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</si>
  <si>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</si>
  <si>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</si>
  <si>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</si>
  <si>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</si>
  <si>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</si>
  <si>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</si>
  <si>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</si>
  <si>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</si>
  <si>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</si>
  <si>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</si>
  <si>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</si>
  <si>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</si>
  <si>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</si>
  <si>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</si>
  <si>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</si>
  <si>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</si>
  <si>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</si>
  <si>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</si>
  <si>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</si>
  <si>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</si>
  <si>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</si>
  <si>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</si>
  <si>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</si>
  <si>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</si>
  <si>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</si>
  <si>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</si>
  <si>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</si>
  <si>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</si>
  <si>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</si>
  <si>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</si>
  <si>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</si>
  <si>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</si>
  <si>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</si>
  <si>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</si>
  <si>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</si>
  <si>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</si>
  <si>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</si>
  <si>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</si>
  <si>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</si>
  <si>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</si>
  <si>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</si>
  <si>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</si>
  <si>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</si>
  <si>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</si>
  <si>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</si>
  <si>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</si>
  <si>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</si>
  <si>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</si>
  <si>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</si>
  <si>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</si>
  <si>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</si>
  <si>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</si>
  <si>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</si>
  <si>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</si>
  <si>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</si>
  <si>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</si>
  <si>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</si>
  <si>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</si>
  <si>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</si>
  <si>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</si>
  <si>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</si>
  <si>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</si>
  <si>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</si>
  <si>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</si>
  <si>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</si>
  <si>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</si>
  <si>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</si>
  <si>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</si>
  <si>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</si>
  <si>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</si>
  <si>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</si>
  <si>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</si>
  <si>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</si>
  <si>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</si>
  <si>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</si>
  <si>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</si>
  <si>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</si>
  <si>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</si>
  <si>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</si>
  <si>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</si>
  <si>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</si>
  <si>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</si>
  <si>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</si>
  <si>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</si>
  <si>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</si>
  <si>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</si>
  <si>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</si>
  <si>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</si>
  <si>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</si>
  <si>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</si>
  <si>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</si>
  <si>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</si>
  <si>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</si>
  <si>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</si>
  <si>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</si>
  <si>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</si>
  <si>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</si>
  <si>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</si>
  <si>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</si>
  <si>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</si>
  <si>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</si>
  <si>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</si>
  <si>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</si>
  <si>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</si>
  <si>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</si>
  <si>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</si>
  <si>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</si>
  <si>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</si>
  <si>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</si>
  <si>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</si>
  <si>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</si>
  <si>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</si>
  <si>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</si>
  <si>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</si>
  <si>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</si>
  <si>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</si>
  <si>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</si>
  <si>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</si>
  <si>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</si>
  <si>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</si>
  <si>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</si>
  <si>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</si>
  <si>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</si>
  <si>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</si>
  <si>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</si>
  <si>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</si>
  <si>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</si>
  <si>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</si>
  <si>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</si>
  <si>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</si>
  <si>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</si>
  <si>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</si>
  <si>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</si>
  <si>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</si>
  <si>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</si>
  <si>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</si>
  <si>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</si>
  <si>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</si>
  <si>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</si>
  <si>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</si>
  <si>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</si>
  <si>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</si>
  <si>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</si>
  <si>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</si>
  <si>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</si>
  <si>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</si>
  <si>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</si>
  <si>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</si>
  <si>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</si>
  <si>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</si>
  <si>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</si>
  <si>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</si>
  <si>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</si>
  <si>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</si>
  <si>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</si>
  <si>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</si>
  <si>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</si>
  <si>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</si>
  <si>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</si>
  <si>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</si>
  <si>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</si>
  <si>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</si>
  <si>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</si>
  <si>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</si>
  <si>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</si>
  <si>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</si>
  <si>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</si>
  <si>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</si>
  <si>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</si>
  <si>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</si>
  <si>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</si>
  <si>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</si>
  <si>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</si>
  <si>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</si>
  <si>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</si>
  <si>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</si>
  <si>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</si>
  <si>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</si>
  <si>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</si>
  <si>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</si>
  <si>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</si>
  <si>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</si>
  <si>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</si>
  <si>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</si>
  <si>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</si>
  <si>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</si>
  <si>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</si>
  <si>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</si>
  <si>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</si>
  <si>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</si>
  <si>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</si>
  <si>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</si>
  <si>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</si>
  <si>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</si>
  <si>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</si>
  <si>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</si>
  <si>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</si>
  <si>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</si>
  <si>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</si>
  <si>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</si>
  <si>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</si>
  <si>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</si>
  <si>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</si>
  <si>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</si>
  <si>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</si>
  <si>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</si>
  <si>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</si>
  <si>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</si>
  <si>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</si>
  <si>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</si>
  <si>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</si>
  <si>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</si>
  <si>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</si>
  <si>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</si>
  <si>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</si>
  <si>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</si>
  <si>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</si>
  <si>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</si>
  <si>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</si>
  <si>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</si>
  <si>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</si>
  <si>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</si>
  <si>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</si>
  <si>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</si>
  <si>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</si>
  <si>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</si>
  <si>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</si>
  <si>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</si>
  <si>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</si>
  <si>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</si>
  <si>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</si>
  <si>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</si>
  <si>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</si>
  <si>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</si>
  <si>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</si>
  <si>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</si>
  <si>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</si>
  <si>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</si>
  <si>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</si>
  <si>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</si>
  <si>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</si>
  <si>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</si>
  <si>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</si>
  <si>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</si>
  <si>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</si>
  <si>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</si>
  <si>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</si>
  <si>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</si>
  <si>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</si>
  <si>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</si>
  <si>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</si>
  <si>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</si>
  <si>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</si>
  <si>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</si>
  <si>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</si>
  <si>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</si>
  <si>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</si>
  <si>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</si>
  <si>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</si>
  <si>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</si>
  <si>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</si>
  <si>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</si>
  <si>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</si>
  <si>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</si>
  <si>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</si>
  <si>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</si>
  <si>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</si>
  <si>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</si>
  <si>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</si>
  <si>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</si>
  <si>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</si>
  <si>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</si>
  <si>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</si>
  <si>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</si>
  <si>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</si>
  <si>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</si>
  <si>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</si>
  <si>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</si>
  <si>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</si>
  <si>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</si>
  <si>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</si>
  <si>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</si>
  <si>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</si>
  <si>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</si>
  <si>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</si>
  <si>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</si>
  <si>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</si>
  <si>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</si>
  <si>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</si>
  <si>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</si>
  <si>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</si>
  <si>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</si>
  <si>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</si>
  <si>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</si>
  <si>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</si>
  <si>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</si>
  <si>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</si>
  <si>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</si>
  <si>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</si>
  <si>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</si>
  <si>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</si>
  <si>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</si>
  <si>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</si>
  <si>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</si>
  <si>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</si>
  <si>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</si>
  <si>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</si>
  <si>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</si>
  <si>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</si>
  <si>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</si>
  <si>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</si>
  <si>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</si>
  <si>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</si>
  <si>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</si>
  <si>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</si>
  <si>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</si>
  <si>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</si>
  <si>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</si>
  <si>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</si>
  <si>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</si>
  <si>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</si>
  <si>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</si>
  <si>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</si>
  <si>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</si>
  <si>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</si>
  <si>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</si>
  <si>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</si>
  <si>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</si>
  <si>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</si>
  <si>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</si>
  <si>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</si>
  <si>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</si>
  <si>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</si>
  <si>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</si>
  <si>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</si>
  <si>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</si>
  <si>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</si>
  <si>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</si>
  <si>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</si>
  <si>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</si>
  <si>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</si>
  <si>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</si>
  <si>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</si>
  <si>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</si>
  <si>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</si>
  <si>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</si>
  <si>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</si>
  <si>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</si>
  <si>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</si>
  <si>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</si>
  <si>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</si>
  <si>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</si>
  <si>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</si>
  <si>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</si>
  <si>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</si>
  <si>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</si>
  <si>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</si>
  <si>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</si>
  <si>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</si>
  <si>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</si>
  <si>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</si>
  <si>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</si>
  <si>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</si>
  <si>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</si>
  <si>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</si>
  <si>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</si>
  <si>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</si>
  <si>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</si>
  <si>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</si>
  <si>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</si>
  <si>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</si>
  <si>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</si>
  <si>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</si>
  <si>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</si>
  <si>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</si>
  <si>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</si>
  <si>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</si>
  <si>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</si>
  <si>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</si>
  <si>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</si>
  <si>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</si>
  <si>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</si>
  <si>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</si>
  <si>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</si>
  <si>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</si>
  <si>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</si>
  <si>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</si>
  <si>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</si>
  <si>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</si>
  <si>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</si>
  <si>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</si>
  <si>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</si>
  <si>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</si>
  <si>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</si>
  <si>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</si>
  <si>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</si>
  <si>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</si>
  <si>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</si>
  <si>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</si>
  <si>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</si>
  <si>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</si>
  <si>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</si>
  <si>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</si>
  <si>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</si>
  <si>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</si>
  <si>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</si>
  <si>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</si>
  <si>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</si>
  <si>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</si>
  <si>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</si>
  <si>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</si>
  <si>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</si>
  <si>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</si>
  <si>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</si>
  <si>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</si>
  <si>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</si>
  <si>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</si>
  <si>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</si>
  <si>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</si>
  <si>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</si>
  <si>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</si>
  <si>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</si>
  <si>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</si>
  <si>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</si>
  <si>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</si>
  <si>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</si>
  <si>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</si>
  <si>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</si>
  <si>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</si>
  <si>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</si>
  <si>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</si>
  <si>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</si>
  <si>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</si>
  <si>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</si>
  <si>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</si>
  <si>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</si>
  <si>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</si>
  <si>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</si>
  <si>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</si>
  <si>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</si>
  <si>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</si>
  <si>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</si>
  <si>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</si>
  <si>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</si>
  <si>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</si>
  <si>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</si>
  <si>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</si>
  <si>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</si>
  <si>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</si>
  <si>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</si>
  <si>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</si>
  <si>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</si>
  <si>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</si>
  <si>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</si>
  <si>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</si>
  <si>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</si>
  <si>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</si>
  <si>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</si>
  <si>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</si>
  <si>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</si>
  <si>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</si>
  <si>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</si>
  <si>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</si>
  <si>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</si>
  <si>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</si>
  <si>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</si>
  <si>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</si>
  <si>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</si>
  <si>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</si>
  <si>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</si>
  <si>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</si>
  <si>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</si>
  <si>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</si>
  <si>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</si>
  <si>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</si>
  <si>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</si>
  <si>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</si>
  <si>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</si>
  <si>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</si>
  <si>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</si>
  <si>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</si>
  <si>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</si>
  <si>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</si>
  <si>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</si>
  <si>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</si>
  <si>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</si>
  <si>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</si>
  <si>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</si>
  <si>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</si>
  <si>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</si>
  <si>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</si>
  <si>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</si>
  <si>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</si>
  <si>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</si>
  <si>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</si>
  <si>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</si>
  <si>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</si>
  <si>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</si>
  <si>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</si>
  <si>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</si>
  <si>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</si>
  <si>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</si>
  <si>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</si>
  <si>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</si>
  <si>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</si>
  <si>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</si>
  <si>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</si>
  <si>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</si>
  <si>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</si>
  <si>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</si>
  <si>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</si>
  <si>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</si>
  <si>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</si>
  <si>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</si>
  <si>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</si>
  <si>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</si>
  <si>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</si>
  <si>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</si>
  <si>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</si>
  <si>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</si>
  <si>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</si>
  <si>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</si>
  <si>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</si>
  <si>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</si>
  <si>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</si>
  <si>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</si>
  <si>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</si>
  <si>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</si>
  <si>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</si>
  <si>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</si>
  <si>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</si>
  <si>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</si>
  <si>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</si>
  <si>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</si>
  <si>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</si>
  <si>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</si>
  <si>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</si>
  <si>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</si>
  <si>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</si>
  <si>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</si>
  <si>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</si>
  <si>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</si>
  <si>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</si>
  <si>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</si>
  <si>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</si>
  <si>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</si>
  <si>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</si>
  <si>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</si>
  <si>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</si>
  <si>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</si>
  <si>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</si>
  <si>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</si>
  <si>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</si>
  <si>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</si>
  <si>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</si>
  <si>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</si>
  <si>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</si>
  <si>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</si>
  <si>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</si>
  <si>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</si>
  <si>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</si>
  <si>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</si>
  <si>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</si>
  <si>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</si>
  <si>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</si>
  <si>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</si>
  <si>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</si>
  <si>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</si>
  <si>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</si>
  <si>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</si>
  <si>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</si>
  <si>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</si>
  <si>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</si>
  <si>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</si>
  <si>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</si>
  <si>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</si>
  <si>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</si>
  <si>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</si>
  <si>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</si>
  <si>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</si>
  <si>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</si>
  <si>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</si>
  <si>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</si>
  <si>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</si>
  <si>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</si>
  <si>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</si>
  <si>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</si>
  <si>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</si>
  <si>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</si>
  <si>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</si>
  <si>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</si>
  <si>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</si>
  <si>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</si>
  <si>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</si>
  <si>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</si>
  <si>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</si>
  <si>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</si>
  <si>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</si>
  <si>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</si>
  <si>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</si>
  <si>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</si>
  <si>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</si>
  <si>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</si>
  <si>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</si>
  <si>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</si>
  <si>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</si>
  <si>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</si>
  <si>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</si>
  <si>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</si>
  <si>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</si>
  <si>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</si>
  <si>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</si>
  <si>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</si>
  <si>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</si>
  <si>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</si>
  <si>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</si>
  <si>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</si>
  <si>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</si>
  <si>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</si>
  <si>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</si>
  <si>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</si>
  <si>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</si>
  <si>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</si>
  <si>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</si>
  <si>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</si>
  <si>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</si>
  <si>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</si>
  <si>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</si>
  <si>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</si>
  <si>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</si>
  <si>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</si>
  <si>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</si>
  <si>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</si>
  <si>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</si>
  <si>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</si>
  <si>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</si>
  <si>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</si>
  <si>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</si>
  <si>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</si>
  <si>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</si>
  <si>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</si>
  <si>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</si>
  <si>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</si>
  <si>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</si>
  <si>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</si>
  <si>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</si>
  <si>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</si>
  <si>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</si>
  <si>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</si>
  <si>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</si>
  <si>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</si>
  <si>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</si>
  <si>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</si>
  <si>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</si>
  <si>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</si>
  <si>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</si>
  <si>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</si>
  <si>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</si>
  <si>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</si>
  <si>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</si>
  <si>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</si>
  <si>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</si>
  <si>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</si>
  <si>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</si>
  <si>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</si>
  <si>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</si>
  <si>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</si>
  <si>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</si>
  <si>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</si>
  <si>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</si>
  <si>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</si>
  <si>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</si>
  <si>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</si>
  <si>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</si>
  <si>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</si>
  <si>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</si>
  <si>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</si>
  <si>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</si>
  <si>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</si>
  <si>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</si>
  <si>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</si>
  <si>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</si>
  <si>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</si>
  <si>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</si>
  <si>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</si>
  <si>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</si>
  <si>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</si>
  <si>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</si>
  <si>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</si>
  <si>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</si>
  <si>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</si>
  <si>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</si>
  <si>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</si>
  <si>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</si>
  <si>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</si>
  <si>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</si>
  <si>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</si>
  <si>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</si>
  <si>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</si>
  <si>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</si>
  <si>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</si>
  <si>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</si>
  <si>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</si>
  <si>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</si>
  <si>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</si>
  <si>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</si>
  <si>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</si>
  <si>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</si>
  <si>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</si>
  <si>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</si>
  <si>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</si>
  <si>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</si>
  <si>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</si>
  <si>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</si>
  <si>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</si>
  <si>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</si>
  <si>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</si>
  <si>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</si>
  <si>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</si>
  <si>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</si>
  <si>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</si>
  <si>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</si>
  <si>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</si>
  <si>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</si>
  <si>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</si>
  <si>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</si>
  <si>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</si>
  <si>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</si>
  <si>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</si>
  <si>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</si>
  <si>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</si>
  <si>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</si>
  <si>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</si>
  <si>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</si>
  <si>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</si>
  <si>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</si>
  <si>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</si>
  <si>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</si>
  <si>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</si>
  <si>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</si>
  <si>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</si>
  <si>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</si>
  <si>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</si>
  <si>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</si>
  <si>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</si>
  <si>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</si>
  <si>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</si>
  <si>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</si>
  <si>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</si>
  <si>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</si>
  <si>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</si>
  <si>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</si>
  <si>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</si>
  <si>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</si>
  <si>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</si>
  <si>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</si>
  <si>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</si>
  <si>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</si>
  <si>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</si>
  <si>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</si>
  <si>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</si>
  <si>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</si>
  <si>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</si>
  <si>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</si>
  <si>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</si>
  <si>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</si>
  <si>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</si>
  <si>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</si>
  <si>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</si>
  <si>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</si>
  <si>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</si>
  <si>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</si>
  <si>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</si>
  <si>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</si>
  <si>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</si>
  <si>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</si>
  <si>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</si>
  <si>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</si>
  <si>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</si>
  <si>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</si>
  <si>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</si>
  <si>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</si>
  <si>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</si>
  <si>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</si>
  <si>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</si>
  <si>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</si>
  <si>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</si>
  <si>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</si>
  <si>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</si>
  <si>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</si>
  <si>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</si>
  <si>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</si>
  <si>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</si>
  <si>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</si>
  <si>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</si>
  <si>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</si>
  <si>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</si>
  <si>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</si>
  <si>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</si>
  <si>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</si>
  <si>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</si>
  <si>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</si>
  <si>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</si>
  <si>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</si>
  <si>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</si>
  <si>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</si>
  <si>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</si>
  <si>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</si>
  <si>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</si>
  <si>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</si>
  <si>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</si>
  <si>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</si>
  <si>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</si>
  <si>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</si>
  <si>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</si>
  <si>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</si>
  <si>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</si>
  <si>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</si>
  <si>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</si>
  <si>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</si>
  <si>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</si>
  <si>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</si>
  <si>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</si>
  <si>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</si>
  <si>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</si>
  <si>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</si>
  <si>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</si>
  <si>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</si>
  <si>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</si>
  <si>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</si>
  <si>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</si>
  <si>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</si>
  <si>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</si>
  <si>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</si>
  <si>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</si>
  <si>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</si>
  <si>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</si>
  <si>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</si>
  <si>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</si>
  <si>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</si>
  <si>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</si>
  <si>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</si>
  <si>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</si>
  <si>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</si>
  <si>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</si>
  <si>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</si>
  <si>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</si>
  <si>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</si>
  <si>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</si>
  <si>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</si>
  <si>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</si>
  <si>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</si>
  <si>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</si>
  <si>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</si>
  <si>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</si>
  <si>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</si>
  <si>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</si>
  <si>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</si>
  <si>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</si>
  <si>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</si>
  <si>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</si>
  <si>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</si>
  <si>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</si>
  <si>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</si>
  <si>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</si>
  <si>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</si>
  <si>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</si>
  <si>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</si>
  <si>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</si>
  <si>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</si>
  <si>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</si>
  <si>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</si>
  <si>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</si>
  <si>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</si>
  <si>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</si>
  <si>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</si>
  <si>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</si>
  <si>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</si>
  <si>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</si>
  <si>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</si>
  <si>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</si>
  <si>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</si>
  <si>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</si>
  <si>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</si>
  <si>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</si>
  <si>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</si>
  <si>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</si>
  <si>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</si>
  <si>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</si>
  <si>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</si>
  <si>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</si>
  <si>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</si>
  <si>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</si>
  <si>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</si>
  <si>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</si>
  <si>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</si>
  <si>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</si>
  <si>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</si>
  <si>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</si>
  <si>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</si>
  <si>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</si>
  <si>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</si>
  <si>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</si>
  <si>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</si>
  <si>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</si>
  <si>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</si>
  <si>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</si>
  <si>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</si>
  <si>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</si>
  <si>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</si>
  <si>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</si>
  <si>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</si>
  <si>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</si>
  <si>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</si>
  <si>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</si>
  <si>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</si>
  <si>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</si>
  <si>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</si>
  <si>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</si>
  <si>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</si>
  <si>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</si>
  <si>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</si>
  <si>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</si>
  <si>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</si>
  <si>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</si>
  <si>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</si>
  <si>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</si>
  <si>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</si>
  <si>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</si>
  <si>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</si>
  <si>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</si>
  <si>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</si>
  <si>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</si>
  <si>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</si>
  <si>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</si>
  <si>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</si>
  <si>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</si>
  <si>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</si>
  <si>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</si>
  <si>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</si>
  <si>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</si>
  <si>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</si>
  <si>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</si>
  <si>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</si>
  <si>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</si>
  <si>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</si>
  <si>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</si>
  <si>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</si>
  <si>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</si>
  <si>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</si>
  <si>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</si>
  <si>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</si>
  <si>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</si>
  <si>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</si>
  <si>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</si>
  <si>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</si>
  <si>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</si>
  <si>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</si>
  <si>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</si>
  <si>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</si>
  <si>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</si>
  <si>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</si>
  <si>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</si>
  <si>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</si>
  <si>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</si>
  <si>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</si>
  <si>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</si>
  <si>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</si>
  <si>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</si>
  <si>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</si>
  <si>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</si>
  <si>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</si>
  <si>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</si>
  <si>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</si>
  <si>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</si>
  <si>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</si>
  <si>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</si>
  <si>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</si>
  <si>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</si>
  <si>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</si>
  <si>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</si>
  <si>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</si>
  <si>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</si>
  <si>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</si>
  <si>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</si>
  <si>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</si>
  <si>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</si>
  <si>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</si>
  <si>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</si>
  <si>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</si>
  <si>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</si>
  <si>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</si>
  <si>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</si>
  <si>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</si>
  <si>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</si>
  <si>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</si>
  <si>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</si>
  <si>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</si>
  <si>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</si>
  <si>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</si>
  <si>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</si>
  <si>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</si>
  <si>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</si>
  <si>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</si>
  <si>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</si>
  <si>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</si>
  <si>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</si>
  <si>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</si>
  <si>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</si>
  <si>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</si>
  <si>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</si>
  <si>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</si>
  <si>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</si>
  <si>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</si>
  <si>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</si>
  <si>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</si>
  <si>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</si>
  <si>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</si>
  <si>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</si>
  <si>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</si>
  <si>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</si>
  <si>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</si>
  <si>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</si>
  <si>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</si>
  <si>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</si>
  <si>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</si>
  <si>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</si>
  <si>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</si>
  <si>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</si>
  <si>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</si>
  <si>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</si>
  <si>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</si>
  <si>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</si>
  <si>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</si>
  <si>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</si>
  <si>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</si>
  <si>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</si>
  <si>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</si>
  <si>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</si>
  <si>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</si>
  <si>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</si>
  <si>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</si>
  <si>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</si>
  <si>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</si>
  <si>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</si>
  <si>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</si>
  <si>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</si>
  <si>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</si>
  <si>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</si>
  <si>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</si>
  <si>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</si>
  <si>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</si>
  <si>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</si>
  <si>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</si>
  <si>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</si>
  <si>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</si>
  <si>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</si>
  <si>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</si>
  <si>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</si>
  <si>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</si>
  <si>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</si>
  <si>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</si>
  <si>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</si>
  <si>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</si>
  <si>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</si>
  <si>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</si>
  <si>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</si>
  <si>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</si>
  <si>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</si>
  <si>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</si>
  <si>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</si>
  <si>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</si>
  <si>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</si>
  <si>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</si>
  <si>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</si>
  <si>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</si>
  <si>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</si>
  <si>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</si>
  <si>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</si>
  <si>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</si>
  <si>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</si>
  <si>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</si>
  <si>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</si>
  <si>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</si>
  <si>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</si>
  <si>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</si>
  <si>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</si>
  <si>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</si>
  <si>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</si>
  <si>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</si>
  <si>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</si>
  <si>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</si>
  <si>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</si>
  <si>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</si>
  <si>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</si>
  <si>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</si>
  <si>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</si>
  <si>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</si>
  <si>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</si>
  <si>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</si>
  <si>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</si>
  <si>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</si>
  <si>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</si>
  <si>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</si>
  <si>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</si>
  <si>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</si>
  <si>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</si>
  <si>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</si>
  <si>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</si>
  <si>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</si>
  <si>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</si>
  <si>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</si>
  <si>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</si>
  <si>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</si>
  <si>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</si>
  <si>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</si>
  <si>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</si>
  <si>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</si>
  <si>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</si>
  <si>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</si>
  <si>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</si>
  <si>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</si>
  <si>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</si>
  <si>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</si>
  <si>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</si>
  <si>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</si>
  <si>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</si>
  <si>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</si>
  <si>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</si>
  <si>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</si>
  <si>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</si>
  <si>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</si>
  <si>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</si>
  <si>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</si>
  <si>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</si>
  <si>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</si>
  <si>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</si>
  <si>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</si>
  <si>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</si>
  <si>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</si>
  <si>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</si>
  <si>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</si>
  <si>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</si>
  <si>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</si>
  <si>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</si>
  <si>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</si>
  <si>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</si>
  <si>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</si>
  <si>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</si>
  <si>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</si>
  <si>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</si>
  <si>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</si>
  <si>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</si>
  <si>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</si>
  <si>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</si>
  <si>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</si>
  <si>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</si>
  <si>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</si>
  <si>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</si>
  <si>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</si>
  <si>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</si>
  <si>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</si>
  <si>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</si>
  <si>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</si>
  <si>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</si>
  <si>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</si>
  <si>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</si>
  <si>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</si>
  <si>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</si>
  <si>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</si>
  <si>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</si>
  <si>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</si>
  <si>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</si>
  <si>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</si>
  <si>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</si>
  <si>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</si>
  <si>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</si>
  <si>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</si>
  <si>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</si>
  <si>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</si>
  <si>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</si>
  <si>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</si>
  <si>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</si>
  <si>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</si>
  <si>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</si>
  <si>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</si>
  <si>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</si>
  <si>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</si>
  <si>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</si>
  <si>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</si>
  <si>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</si>
  <si>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</si>
  <si>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</si>
  <si>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</si>
  <si>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</si>
  <si>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</si>
  <si>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</si>
  <si>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</si>
  <si>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</si>
  <si>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</si>
  <si>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</si>
  <si>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</si>
  <si>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</si>
  <si>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</si>
  <si>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</si>
  <si>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</si>
  <si>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</si>
  <si>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</si>
  <si>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</si>
  <si>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</si>
  <si>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</si>
  <si>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</si>
  <si>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</si>
  <si>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</si>
  <si>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</si>
  <si>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</si>
  <si>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</si>
  <si>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</si>
  <si>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</si>
  <si>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</si>
  <si>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</si>
  <si>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</si>
  <si>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</si>
  <si>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</si>
  <si>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</si>
  <si>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</si>
  <si>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</si>
  <si>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</si>
  <si>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</si>
  <si>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</si>
  <si>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</si>
  <si>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</si>
  <si>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</si>
  <si>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</si>
  <si>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</si>
  <si>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</si>
  <si>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</si>
  <si>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</si>
  <si>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</si>
  <si>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</si>
  <si>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</si>
  <si>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</si>
  <si>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</si>
  <si>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</si>
  <si>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</si>
  <si>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</si>
  <si>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</si>
  <si>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</si>
  <si>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</si>
  <si>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</si>
  <si>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</si>
  <si>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</si>
  <si>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</si>
  <si>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</si>
  <si>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</si>
  <si>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</si>
  <si>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</si>
  <si>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</si>
  <si>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</si>
  <si>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</si>
  <si>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</si>
  <si>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</si>
  <si>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</si>
  <si>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</si>
  <si>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</si>
  <si>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</si>
  <si>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</si>
  <si>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</si>
  <si>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</si>
  <si>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</si>
  <si>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</si>
  <si>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</si>
  <si>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</si>
  <si>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</si>
  <si>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</si>
  <si>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</si>
  <si>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</si>
  <si>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</si>
  <si>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</si>
  <si>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</si>
  <si>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</si>
  <si>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</si>
  <si>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</si>
  <si>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</si>
  <si>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</si>
  <si>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</si>
  <si>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</si>
  <si>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</si>
  <si>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</si>
  <si>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</si>
  <si>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</si>
  <si>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</si>
  <si>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</si>
  <si>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</si>
  <si>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</si>
  <si>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</si>
  <si>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</si>
  <si>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</si>
  <si>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</si>
  <si>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</si>
  <si>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</si>
  <si>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</si>
  <si>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</si>
  <si>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</si>
  <si>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</si>
  <si>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</si>
  <si>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</si>
  <si>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</si>
  <si>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</si>
  <si>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</si>
  <si>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</si>
  <si>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</si>
  <si>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</si>
  <si>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</si>
  <si>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</si>
  <si>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</si>
  <si>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</si>
  <si>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</si>
  <si>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</si>
  <si>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</si>
  <si>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</si>
  <si>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</si>
  <si>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</si>
  <si>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</si>
  <si>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</si>
  <si>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</si>
  <si>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</si>
  <si>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</si>
  <si>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</si>
  <si>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</si>
  <si>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</si>
  <si>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</si>
  <si>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</si>
  <si>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</si>
  <si>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</si>
  <si>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</si>
  <si>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</si>
  <si>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</si>
  <si>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</si>
  <si>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</si>
  <si>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</si>
  <si>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</si>
  <si>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</si>
  <si>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</si>
  <si>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</si>
  <si>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</si>
  <si>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</si>
  <si>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</si>
  <si>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</si>
  <si>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</si>
  <si>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</si>
  <si>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</si>
  <si>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</si>
  <si>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</si>
  <si>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</si>
  <si>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</si>
  <si>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</si>
  <si>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</si>
  <si>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</si>
  <si>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</si>
  <si>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</si>
  <si>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</si>
  <si>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</si>
  <si>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</si>
  <si>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</si>
  <si>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</si>
  <si>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</si>
  <si>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</si>
  <si>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</si>
  <si>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</si>
  <si>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</si>
  <si>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</si>
  <si>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</si>
  <si>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</si>
  <si>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</si>
  <si>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</si>
  <si>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</si>
  <si>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</si>
  <si>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</si>
  <si>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</si>
  <si>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</si>
  <si>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</si>
  <si>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</si>
  <si>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</si>
  <si>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</si>
  <si>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</si>
  <si>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</si>
  <si>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</si>
  <si>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</si>
  <si>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</si>
  <si>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</si>
  <si>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</si>
  <si>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</si>
  <si>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</si>
  <si>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</si>
  <si>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</si>
  <si>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</si>
  <si>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</si>
  <si>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</si>
  <si>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</si>
  <si>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</si>
  <si>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</si>
  <si>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</si>
  <si>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</si>
  <si>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</si>
  <si>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</si>
  <si>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</si>
  <si>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</si>
  <si>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</si>
  <si>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</si>
  <si>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</si>
  <si>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</si>
  <si>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</si>
  <si>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</si>
  <si>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</si>
  <si>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</si>
  <si>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</si>
  <si>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</si>
  <si>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</si>
  <si>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</si>
  <si>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</si>
  <si>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</si>
  <si>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</si>
  <si>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</si>
  <si>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</si>
  <si>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</si>
  <si>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</si>
  <si>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</si>
  <si>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</si>
  <si>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</si>
  <si>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</si>
  <si>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</si>
  <si>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</si>
  <si>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</si>
  <si>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</si>
  <si>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</si>
  <si>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</si>
  <si>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</si>
  <si>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</si>
  <si>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</si>
  <si>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</si>
  <si>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</si>
  <si>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</si>
  <si>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</si>
  <si>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</si>
  <si>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</si>
  <si>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</si>
  <si>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</si>
  <si>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</si>
  <si>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</si>
  <si>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</si>
  <si>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</si>
  <si>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</si>
  <si>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</si>
  <si>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</si>
  <si>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</si>
  <si>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</si>
  <si>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</si>
  <si>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</si>
  <si>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</si>
  <si>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</si>
  <si>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</si>
  <si>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</si>
  <si>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</si>
  <si>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</si>
  <si>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</si>
  <si>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</si>
  <si>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</si>
  <si>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</si>
  <si>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</si>
  <si>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</si>
  <si>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</si>
  <si>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</si>
  <si>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</si>
  <si>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</si>
  <si>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</si>
  <si>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</si>
  <si>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</si>
  <si>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</si>
  <si>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</si>
  <si>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</si>
  <si>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</si>
  <si>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</si>
  <si>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</si>
  <si>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</si>
  <si>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</si>
  <si>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</si>
  <si>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</si>
  <si>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</si>
  <si>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</si>
  <si>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</si>
  <si>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</si>
  <si>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</si>
  <si>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</si>
  <si>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</si>
  <si>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</si>
  <si>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</si>
  <si>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</si>
  <si>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</si>
  <si>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</si>
  <si>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</si>
  <si>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</si>
  <si>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</si>
  <si>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</si>
  <si>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</si>
  <si>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</si>
  <si>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</si>
  <si>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</si>
  <si>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</si>
  <si>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</si>
  <si>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</si>
  <si>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</si>
  <si>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</si>
  <si>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</si>
  <si>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</si>
  <si>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</si>
  <si>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</si>
  <si>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</si>
  <si>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</si>
  <si>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</si>
  <si>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</si>
  <si>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</si>
  <si>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</si>
  <si>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</si>
  <si>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</si>
  <si>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</si>
  <si>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</si>
  <si>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</si>
  <si>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</si>
  <si>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</si>
  <si>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</si>
  <si>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</si>
  <si>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</si>
  <si>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</si>
  <si>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</si>
  <si>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</si>
  <si>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</si>
  <si>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</si>
  <si>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</si>
  <si>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</si>
  <si>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</si>
  <si>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</si>
  <si>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</si>
  <si>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</si>
  <si>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</si>
  <si>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</si>
  <si>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</si>
  <si>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</si>
  <si>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</si>
  <si>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</si>
  <si>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</si>
  <si>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</si>
  <si>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</si>
  <si>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</si>
  <si>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</si>
  <si>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</si>
  <si>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</si>
  <si>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</si>
  <si>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</si>
  <si>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</si>
  <si>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</si>
  <si>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</si>
  <si>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</si>
  <si>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</si>
  <si>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</si>
  <si>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</si>
  <si>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</si>
  <si>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</si>
  <si>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</si>
  <si>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</si>
  <si>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</si>
  <si>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</si>
  <si>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</si>
  <si>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</si>
  <si>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</si>
  <si>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</si>
  <si>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</si>
  <si>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</si>
  <si>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</si>
  <si>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</si>
  <si>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</si>
  <si>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</si>
  <si>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</si>
  <si>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</si>
  <si>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</si>
  <si>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</si>
  <si>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</si>
  <si>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</si>
  <si>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</si>
  <si>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</si>
  <si>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</si>
  <si>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</si>
  <si>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</si>
  <si>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</si>
  <si>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</si>
  <si>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</si>
  <si>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</si>
  <si>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</si>
  <si>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</si>
  <si>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</si>
  <si>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</si>
  <si>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</si>
  <si>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</si>
  <si>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</si>
  <si>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</si>
  <si>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</si>
  <si>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</si>
  <si>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</si>
  <si>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</si>
  <si>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</si>
  <si>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</si>
  <si>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</si>
  <si>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</si>
  <si>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</si>
  <si>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</si>
  <si>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</si>
  <si>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</si>
  <si>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</si>
  <si>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</si>
  <si>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</si>
  <si>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</si>
  <si>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</si>
  <si>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</si>
  <si>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</si>
  <si>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</si>
  <si>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</si>
  <si>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</si>
  <si>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</si>
  <si>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</si>
  <si>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</si>
  <si>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</si>
  <si>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</si>
  <si>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</si>
  <si>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</si>
  <si>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</si>
  <si>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</si>
  <si>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</si>
  <si>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</si>
  <si>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</si>
  <si>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</si>
  <si>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</si>
  <si>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</si>
  <si>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</si>
  <si>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</si>
  <si>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</si>
  <si>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</si>
  <si>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</si>
  <si>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</si>
  <si>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</si>
  <si>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</si>
  <si>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</si>
  <si>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</si>
  <si>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</si>
  <si>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</si>
  <si>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</si>
  <si>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</si>
  <si>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</si>
  <si>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</si>
  <si>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</si>
  <si>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</si>
  <si>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</si>
  <si>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</si>
  <si>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</si>
  <si>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</si>
  <si>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</si>
  <si>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</si>
  <si>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</si>
  <si>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</si>
  <si>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</si>
  <si>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</si>
  <si>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</si>
  <si>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</si>
  <si>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</si>
  <si>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</si>
  <si>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</si>
  <si>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</si>
  <si>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</si>
  <si>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</si>
  <si>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</si>
  <si>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</si>
  <si>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</si>
  <si>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</si>
  <si>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</si>
  <si>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</si>
  <si>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</si>
  <si>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</si>
  <si>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</si>
  <si>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</si>
  <si>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</si>
  <si>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</si>
  <si>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</si>
  <si>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</si>
  <si>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</si>
  <si>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</si>
  <si>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</si>
  <si>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</si>
  <si>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</si>
  <si>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</si>
  <si>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</si>
  <si>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</si>
  <si>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</si>
  <si>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</si>
  <si>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</si>
  <si>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</si>
  <si>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</si>
  <si>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</si>
  <si>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</si>
  <si>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</si>
  <si>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</si>
  <si>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</si>
  <si>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</si>
  <si>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</si>
  <si>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</si>
  <si>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</si>
  <si>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</si>
  <si>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</si>
  <si>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</si>
  <si>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</si>
  <si>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</si>
  <si>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</si>
  <si>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</si>
  <si>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</si>
  <si>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</si>
  <si>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</si>
  <si>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</si>
  <si>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</si>
  <si>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</si>
  <si>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</si>
  <si>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</si>
  <si>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</si>
  <si>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</si>
  <si>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</si>
  <si>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</si>
  <si>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</si>
  <si>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</si>
  <si>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</si>
  <si>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</si>
  <si>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</si>
  <si>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</si>
  <si>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</si>
  <si>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</si>
  <si>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</si>
  <si>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</si>
  <si>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</si>
  <si>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</si>
  <si>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</si>
  <si>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</si>
  <si>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</si>
  <si>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</si>
  <si>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</si>
  <si>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</si>
  <si>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</si>
  <si>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</si>
  <si>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</si>
  <si>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</si>
  <si>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</si>
  <si>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</si>
  <si>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</si>
  <si>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</si>
  <si>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</si>
  <si>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</si>
  <si>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</si>
  <si>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</si>
  <si>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</si>
  <si>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</si>
  <si>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</si>
  <si>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</si>
  <si>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</si>
  <si>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</si>
  <si>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</si>
  <si>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</si>
  <si>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</si>
  <si>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</si>
  <si>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</si>
  <si>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</si>
  <si>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</si>
  <si>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</si>
  <si>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</si>
  <si>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</si>
  <si>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</si>
  <si>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</si>
  <si>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</si>
  <si>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</si>
  <si>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</si>
  <si>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</si>
  <si>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</si>
  <si>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</si>
  <si>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</si>
  <si>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</si>
  <si>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</si>
  <si>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</si>
  <si>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</si>
  <si>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</si>
  <si>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</si>
  <si>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</si>
  <si>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</si>
  <si>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</si>
  <si>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</si>
  <si>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</si>
  <si>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</si>
  <si>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</si>
  <si>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</si>
  <si>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</si>
  <si>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</si>
  <si>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</si>
  <si>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</si>
  <si>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</si>
  <si>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</si>
  <si>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</si>
  <si>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</si>
  <si>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</si>
  <si>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</si>
  <si>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</si>
  <si>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</si>
  <si>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</si>
  <si>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</si>
  <si>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</si>
  <si>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</si>
  <si>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</si>
  <si>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</si>
  <si>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</si>
  <si>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</si>
  <si>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</si>
  <si>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</si>
  <si>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</si>
  <si>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</si>
  <si>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</si>
  <si>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</si>
  <si>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</si>
  <si>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</si>
  <si>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</si>
  <si>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</si>
  <si>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</si>
  <si>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</si>
  <si>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</si>
  <si>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</si>
  <si>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</si>
  <si>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</si>
  <si>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</si>
  <si>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</si>
  <si>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</si>
  <si>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</si>
  <si>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</si>
  <si>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</si>
  <si>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</si>
  <si>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</si>
  <si>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</si>
  <si>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</si>
  <si>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</si>
  <si>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</si>
  <si>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</si>
  <si>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</si>
  <si>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</si>
  <si>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</si>
  <si>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</si>
  <si>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</si>
  <si>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</si>
  <si>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</si>
  <si>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</si>
  <si>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</si>
  <si>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</si>
  <si>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</si>
  <si>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</si>
  <si>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</si>
  <si>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</si>
  <si>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</si>
  <si>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</si>
  <si>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</si>
  <si>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</si>
  <si>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</si>
  <si>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</si>
  <si>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</si>
  <si>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</si>
  <si>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</si>
  <si>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</si>
  <si>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</si>
  <si>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</si>
  <si>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</si>
  <si>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</si>
  <si>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</si>
  <si>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</si>
  <si>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</si>
  <si>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</si>
  <si>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</si>
  <si>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</si>
  <si>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</si>
  <si>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</si>
  <si>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</si>
  <si>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</si>
  <si>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</si>
  <si>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</si>
  <si>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</si>
  <si>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</si>
  <si>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</si>
  <si>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</si>
  <si>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</si>
  <si>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</si>
  <si>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</si>
  <si>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</si>
  <si>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</si>
  <si>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</si>
  <si>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</si>
  <si>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</si>
  <si>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</si>
  <si>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</si>
  <si>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</si>
  <si>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</si>
  <si>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</si>
  <si>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</si>
  <si>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</si>
  <si>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</si>
  <si>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</si>
  <si>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</si>
  <si>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</si>
  <si>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</si>
  <si>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</si>
  <si>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</si>
  <si>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</si>
  <si>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</si>
  <si>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</si>
  <si>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</si>
  <si>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</si>
  <si>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</si>
  <si>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</si>
  <si>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</si>
  <si>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</si>
  <si>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</si>
  <si>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</si>
  <si>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</si>
  <si>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</si>
  <si>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</si>
  <si>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</si>
  <si>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</si>
  <si>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</si>
  <si>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</si>
  <si>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</si>
  <si>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</si>
  <si>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</si>
  <si>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</si>
  <si>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</si>
  <si>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</si>
  <si>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</si>
  <si>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</si>
  <si>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</si>
  <si>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</si>
  <si>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</si>
  <si>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</si>
  <si>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</si>
  <si>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</si>
  <si>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</si>
  <si>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</si>
  <si>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</si>
  <si>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</si>
  <si>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</si>
  <si>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</si>
  <si>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</si>
  <si>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</si>
  <si>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</si>
  <si>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</si>
  <si>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</si>
  <si>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</si>
  <si>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</si>
  <si>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</si>
  <si>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</si>
  <si>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</si>
  <si>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</si>
  <si>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</si>
  <si>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</si>
  <si>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</si>
  <si>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</si>
  <si>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</si>
  <si>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</si>
  <si>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</si>
  <si>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</si>
  <si>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</si>
  <si>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</si>
  <si>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</si>
  <si>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</si>
  <si>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</si>
  <si>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</si>
  <si>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</si>
  <si>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</si>
  <si>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</si>
  <si>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</si>
  <si>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</si>
  <si>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</si>
  <si>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</si>
  <si>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</si>
  <si>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</si>
  <si>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</si>
  <si>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</si>
  <si>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</si>
  <si>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</si>
  <si>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</si>
  <si>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</si>
  <si>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</si>
  <si>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</si>
  <si>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</si>
  <si>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</si>
  <si>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</si>
  <si>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</si>
  <si>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</si>
  <si>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</si>
  <si>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</si>
  <si>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</si>
  <si>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</si>
  <si>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</si>
  <si>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</si>
  <si>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</si>
  <si>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</si>
  <si>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</si>
  <si>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</si>
  <si>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</si>
  <si>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</si>
  <si>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</si>
  <si>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</si>
  <si>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</si>
  <si>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</si>
  <si>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</si>
  <si>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</si>
  <si>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</si>
  <si>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</si>
  <si>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</si>
  <si>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</si>
  <si>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</si>
  <si>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</si>
  <si>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</si>
  <si>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</si>
  <si>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</si>
  <si>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</si>
  <si>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</si>
  <si>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</si>
  <si>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</si>
  <si>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</si>
  <si>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</si>
  <si>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</si>
  <si>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</si>
  <si>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</si>
  <si>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</si>
  <si>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</si>
  <si>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</si>
  <si>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</si>
  <si>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</si>
  <si>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</si>
  <si>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</si>
  <si>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</si>
  <si>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</si>
  <si>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</si>
  <si>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</si>
  <si>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</si>
  <si>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</si>
  <si>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</si>
  <si>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</si>
  <si>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</si>
  <si>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</si>
  <si>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</si>
  <si>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</si>
  <si>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</si>
  <si>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</si>
  <si>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</si>
  <si>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</si>
  <si>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</si>
  <si>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</si>
  <si>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</si>
  <si>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</si>
  <si>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</si>
  <si>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</si>
  <si>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</si>
  <si>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</si>
  <si>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</si>
  <si>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</si>
  <si>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</si>
  <si>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</si>
  <si>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</si>
  <si>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</si>
  <si>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</si>
  <si>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</si>
  <si>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</si>
  <si>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</si>
  <si>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</si>
  <si>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</si>
  <si>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</si>
  <si>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</si>
  <si>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</si>
  <si>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</si>
  <si>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</si>
  <si>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</si>
  <si>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</si>
  <si>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</si>
  <si>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</si>
  <si>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</si>
  <si>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</si>
  <si>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</si>
  <si>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</si>
  <si>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</si>
  <si>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</si>
  <si>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</si>
  <si>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</si>
  <si>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</si>
  <si>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</si>
  <si>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</si>
  <si>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</si>
  <si>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</si>
  <si>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</si>
  <si>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</si>
  <si>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</si>
  <si>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</si>
  <si>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</si>
  <si>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</si>
  <si>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</si>
  <si>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</si>
  <si>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</si>
  <si>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</si>
  <si>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</si>
  <si>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</si>
  <si>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</si>
  <si>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</si>
  <si>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</si>
  <si>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</si>
  <si>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</si>
  <si>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</si>
  <si>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</si>
  <si>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</si>
  <si>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</si>
  <si>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</si>
  <si>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</si>
  <si>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</si>
  <si>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</si>
  <si>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</si>
  <si>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</si>
  <si>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</si>
  <si>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</si>
  <si>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</si>
  <si>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</si>
  <si>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</si>
  <si>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</si>
  <si>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</si>
  <si>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</si>
  <si>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</si>
  <si>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</si>
  <si>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</si>
  <si>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</si>
  <si>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</si>
  <si>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</si>
  <si>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</si>
  <si>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</si>
  <si>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</si>
  <si>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</si>
  <si>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</si>
  <si>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</si>
  <si>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</si>
  <si>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</si>
  <si>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</si>
  <si>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</si>
  <si>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</si>
  <si>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</si>
  <si>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</si>
  <si>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</si>
  <si>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</si>
  <si>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</si>
  <si>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</si>
  <si>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</si>
  <si>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</si>
  <si>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</si>
  <si>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</si>
  <si>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</si>
  <si>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</si>
  <si>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</si>
  <si>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</si>
  <si>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</si>
  <si>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</si>
  <si>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</si>
  <si>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</si>
  <si>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</si>
  <si>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</si>
  <si>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</si>
  <si>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</si>
  <si>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</si>
  <si>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</si>
  <si>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</si>
  <si>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</si>
  <si>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</si>
  <si>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</si>
  <si>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</si>
  <si>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</si>
  <si>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</si>
  <si>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</si>
  <si>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</si>
  <si>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</si>
  <si>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</si>
  <si>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</si>
  <si>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</si>
  <si>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</si>
  <si>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</si>
  <si>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</si>
  <si>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</si>
  <si>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</si>
  <si>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</si>
  <si>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</si>
  <si>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</si>
  <si>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</si>
  <si>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</si>
  <si>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</si>
  <si>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</si>
  <si>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</si>
  <si>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</si>
  <si>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</si>
  <si>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</si>
  <si>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</si>
  <si>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</si>
  <si>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</si>
  <si>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</si>
  <si>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</si>
  <si>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</si>
  <si>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</si>
  <si>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</si>
  <si>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</si>
  <si>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</si>
  <si>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</si>
  <si>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</si>
  <si>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</si>
  <si>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</si>
  <si>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</si>
  <si>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</si>
  <si>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</si>
  <si>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</si>
  <si>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</si>
  <si>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</si>
  <si>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</si>
  <si>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</si>
  <si>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</si>
  <si>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</si>
  <si>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</si>
  <si>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</si>
  <si>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</si>
  <si>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</si>
  <si>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</si>
  <si>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</si>
  <si>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</si>
  <si>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</si>
  <si>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</si>
  <si>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</si>
  <si>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</si>
  <si>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</si>
  <si>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</si>
  <si>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</si>
  <si>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</si>
  <si>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</si>
  <si>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</si>
  <si>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</si>
  <si>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</si>
  <si>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</si>
  <si>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</si>
  <si>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</si>
  <si>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</si>
  <si>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</si>
  <si>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</si>
  <si>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</si>
  <si>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</si>
  <si>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</si>
  <si>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</si>
  <si>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</si>
  <si>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</si>
  <si>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</si>
  <si>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</si>
  <si>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</si>
  <si>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</si>
  <si>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</si>
  <si>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</si>
  <si>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</si>
  <si>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</si>
  <si>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</si>
  <si>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</si>
  <si>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</si>
  <si>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</si>
  <si>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</si>
  <si>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</si>
  <si>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</si>
  <si>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</si>
  <si>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</si>
  <si>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</si>
  <si>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</si>
  <si>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</si>
  <si>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</si>
  <si>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</si>
  <si>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</si>
  <si>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</si>
  <si>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</si>
  <si>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</si>
  <si>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</si>
  <si>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</si>
  <si>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</si>
  <si>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</si>
  <si>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</si>
  <si>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</si>
  <si>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</si>
  <si>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</si>
  <si>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</si>
  <si>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</si>
  <si>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</si>
  <si>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</si>
  <si>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</si>
  <si>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</si>
  <si>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</si>
  <si>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</si>
  <si>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</si>
  <si>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</si>
  <si>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</si>
  <si>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</si>
  <si>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</si>
  <si>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</si>
  <si>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</si>
  <si>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</si>
  <si>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</si>
  <si>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</si>
  <si>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</si>
  <si>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</si>
  <si>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</si>
  <si>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</si>
  <si>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</si>
  <si>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</si>
  <si>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</si>
  <si>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</si>
  <si>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</si>
  <si>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</si>
  <si>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</si>
  <si>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</si>
  <si>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</si>
  <si>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</si>
  <si>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</si>
  <si>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</si>
  <si>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</si>
  <si>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</si>
  <si>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</si>
  <si>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</si>
  <si>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</si>
  <si>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</si>
  <si>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</si>
  <si>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</si>
  <si>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</si>
  <si>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</si>
  <si>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</si>
  <si>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</si>
  <si>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</si>
  <si>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</si>
  <si>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</si>
  <si>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</si>
  <si>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</si>
  <si>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</si>
  <si>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</si>
  <si>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</si>
  <si>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</si>
  <si>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</si>
  <si>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</si>
  <si>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</si>
  <si>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</si>
  <si>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</si>
  <si>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</si>
  <si>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</si>
  <si>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</si>
  <si>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</si>
  <si>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</si>
  <si>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</si>
  <si>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</si>
  <si>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</si>
  <si>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</si>
  <si>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</si>
  <si>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</si>
  <si>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</si>
  <si>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</si>
  <si>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</si>
  <si>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</si>
  <si>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</si>
  <si>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</si>
  <si>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</si>
  <si>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</si>
  <si>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</si>
  <si>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</si>
  <si>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</si>
  <si>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</si>
  <si>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</si>
  <si>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</si>
  <si>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</si>
  <si>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</si>
  <si>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</si>
  <si>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</si>
  <si>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</si>
  <si>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</si>
  <si>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</si>
  <si>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</si>
  <si>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</si>
  <si>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</si>
  <si>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</si>
  <si>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</si>
  <si>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</si>
  <si>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</si>
  <si>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</si>
  <si>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</si>
  <si>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</si>
  <si>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</si>
  <si>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</si>
  <si>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</si>
  <si>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</si>
  <si>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</si>
  <si>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</si>
  <si>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</si>
  <si>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</si>
  <si>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</si>
  <si>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</si>
  <si>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</si>
  <si>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</si>
  <si>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</si>
  <si>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</si>
  <si>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</si>
  <si>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</si>
  <si>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</si>
  <si>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</si>
  <si>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</si>
  <si>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</si>
  <si>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</si>
  <si>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</si>
  <si>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</si>
  <si>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</si>
  <si>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</si>
  <si>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</si>
  <si>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</si>
  <si>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</si>
  <si>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</si>
  <si>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</si>
  <si>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</si>
  <si>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</si>
  <si>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</si>
  <si>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</si>
  <si>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</si>
  <si>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</si>
  <si>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</si>
  <si>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</si>
  <si>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</si>
  <si>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</si>
  <si>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</si>
  <si>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</si>
  <si>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</si>
  <si>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</si>
  <si>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</si>
  <si>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</si>
  <si>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</si>
  <si>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</si>
  <si>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</si>
  <si>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</si>
  <si>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</si>
  <si>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</si>
  <si>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</si>
  <si>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</si>
  <si>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</si>
  <si>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</si>
  <si>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</si>
  <si>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</si>
  <si>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</si>
  <si>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</si>
  <si>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</si>
  <si>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</si>
  <si>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</si>
  <si>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</si>
  <si>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</si>
  <si>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</si>
  <si>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</si>
  <si>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</si>
  <si>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</si>
  <si>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</si>
  <si>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</si>
  <si>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</si>
  <si>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</si>
  <si>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</si>
  <si>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</si>
  <si>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</si>
  <si>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</si>
  <si>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</si>
  <si>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</si>
  <si>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</si>
  <si>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</si>
  <si>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</si>
  <si>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</si>
  <si>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</si>
  <si>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</si>
  <si>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</si>
  <si>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</si>
  <si>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</si>
  <si>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</si>
  <si>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</si>
  <si>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</si>
  <si>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</si>
  <si>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</si>
  <si>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</si>
  <si>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</si>
  <si>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</si>
  <si>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</si>
  <si>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</si>
  <si>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</si>
  <si>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</si>
  <si>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</si>
  <si>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</si>
  <si>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</si>
  <si>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</si>
  <si>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</si>
  <si>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</si>
  <si>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</si>
  <si>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</si>
  <si>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</si>
  <si>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</si>
  <si>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</si>
  <si>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</si>
  <si>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</si>
  <si>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</si>
  <si>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</si>
  <si>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</si>
  <si>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</si>
  <si>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</si>
  <si>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</si>
  <si>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</si>
  <si>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</si>
  <si>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</si>
  <si>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</si>
  <si>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</si>
  <si>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</si>
  <si>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</si>
  <si>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</si>
  <si>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</si>
  <si>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</si>
  <si>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</si>
  <si>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</si>
  <si>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</si>
  <si>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</si>
  <si>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</si>
  <si>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</si>
  <si>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</si>
  <si>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</si>
  <si>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</si>
  <si>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</si>
  <si>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</si>
  <si>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</si>
  <si>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</si>
  <si>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</si>
  <si>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</si>
  <si>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</si>
  <si>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</si>
  <si>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</si>
  <si>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</si>
  <si>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</si>
  <si>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</si>
  <si>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</si>
  <si>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</si>
  <si>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</si>
  <si>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</si>
  <si>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</si>
  <si>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</si>
  <si>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</si>
  <si>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</si>
  <si>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</si>
  <si>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</si>
  <si>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</si>
  <si>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</si>
  <si>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</si>
  <si>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</si>
  <si>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</si>
  <si>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</si>
  <si>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</si>
  <si>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</si>
  <si>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</si>
  <si>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</si>
  <si>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</si>
  <si>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</si>
  <si>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</si>
  <si>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</si>
  <si>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</si>
  <si>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</si>
  <si>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</si>
  <si>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</si>
  <si>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</si>
  <si>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</si>
  <si>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</si>
  <si>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</si>
  <si>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</si>
  <si>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</si>
  <si>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</si>
  <si>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</si>
  <si>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</si>
  <si>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</si>
  <si>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</si>
  <si>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</si>
  <si>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</si>
  <si>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</si>
  <si>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</si>
  <si>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</si>
  <si>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</si>
  <si>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</si>
  <si>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</si>
  <si>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</si>
  <si>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</si>
  <si>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</si>
  <si>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</si>
  <si>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</si>
  <si>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</si>
  <si>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</si>
  <si>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</si>
  <si>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</si>
  <si>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</si>
  <si>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</si>
  <si>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</si>
  <si>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</si>
  <si>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</si>
  <si>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</si>
  <si>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</si>
  <si>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</si>
  <si>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</si>
  <si>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</si>
  <si>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</si>
  <si>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</si>
  <si>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</si>
  <si>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</si>
  <si>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</si>
  <si>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</si>
  <si>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</si>
  <si>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</si>
  <si>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</si>
  <si>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</si>
  <si>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</si>
  <si>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</si>
  <si>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</si>
  <si>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</si>
  <si>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</si>
  <si>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</si>
  <si>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</si>
  <si>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</si>
  <si>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</si>
  <si>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</si>
  <si>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</si>
  <si>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</si>
  <si>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</si>
  <si>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</si>
  <si>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</si>
  <si>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</si>
  <si>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</si>
  <si>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</si>
  <si>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</si>
  <si>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</si>
  <si>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</si>
  <si>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</si>
  <si>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</si>
  <si>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</si>
  <si>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</si>
  <si>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</si>
  <si>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</si>
  <si>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</si>
  <si>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</si>
  <si>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</si>
  <si>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</si>
  <si>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</si>
  <si>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</si>
  <si>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</si>
  <si>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</si>
  <si>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</si>
  <si>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</si>
  <si>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</si>
  <si>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</si>
  <si>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</si>
  <si>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</si>
  <si>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</si>
  <si>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</si>
  <si>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</si>
  <si>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</si>
  <si>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</si>
  <si>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</si>
  <si>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</si>
  <si>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</si>
  <si>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</si>
  <si>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</si>
  <si>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</si>
  <si>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</si>
  <si>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</si>
  <si>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</si>
  <si>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</si>
  <si>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</si>
  <si>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</si>
  <si>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</si>
  <si>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</si>
  <si>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</si>
  <si>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</si>
  <si>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</si>
  <si>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</si>
  <si>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</si>
  <si>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</si>
  <si>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</si>
  <si>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</si>
  <si>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</si>
  <si>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</si>
  <si>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</si>
  <si>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</si>
  <si>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</si>
  <si>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</si>
  <si>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</si>
  <si>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</si>
  <si>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</si>
  <si>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</si>
  <si>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</si>
  <si>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</si>
  <si>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</si>
  <si>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</si>
  <si>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</si>
  <si>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</si>
  <si>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</si>
  <si>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</si>
  <si>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</si>
  <si>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</si>
  <si>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</si>
  <si>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</si>
  <si>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</si>
  <si>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</si>
  <si>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</si>
  <si>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</si>
  <si>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</si>
  <si>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</si>
  <si>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</si>
  <si>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</si>
  <si>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</si>
  <si>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</si>
  <si>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</si>
  <si>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</si>
  <si>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</si>
  <si>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</si>
  <si>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</si>
  <si>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</si>
  <si>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</si>
  <si>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</si>
  <si>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</si>
  <si>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</si>
  <si>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</si>
  <si>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</si>
  <si>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</si>
  <si>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</si>
  <si>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</si>
  <si>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</si>
  <si>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</si>
  <si>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</si>
  <si>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</si>
  <si>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</si>
  <si>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</si>
  <si>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</si>
  <si>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</si>
  <si>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</si>
  <si>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</si>
  <si>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</si>
  <si>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</si>
  <si>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</si>
  <si>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</si>
  <si>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</si>
  <si>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</si>
  <si>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</si>
  <si>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</si>
  <si>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</si>
  <si>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</si>
  <si>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</si>
  <si>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</si>
  <si>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</si>
  <si>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</si>
  <si>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</si>
  <si>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</si>
  <si>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</si>
  <si>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</si>
  <si>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</si>
  <si>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</si>
  <si>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</si>
  <si>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</si>
  <si>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</si>
  <si>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</si>
  <si>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</si>
  <si>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</si>
  <si>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</si>
  <si>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</si>
  <si>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</si>
  <si>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</si>
  <si>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</si>
  <si>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</si>
  <si>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</si>
  <si>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</si>
  <si>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</si>
  <si>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</si>
  <si>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</si>
  <si>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</si>
  <si>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</si>
  <si>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</si>
  <si>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</si>
  <si>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</si>
  <si>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</si>
  <si>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</si>
  <si>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</si>
  <si>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</si>
  <si>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</si>
  <si>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</si>
  <si>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</si>
  <si>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</si>
  <si>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</si>
  <si>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</si>
  <si>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</si>
  <si>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</si>
  <si>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</si>
  <si>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</si>
  <si>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</si>
  <si>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</si>
  <si>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</si>
  <si>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</si>
  <si>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</si>
  <si>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</si>
  <si>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</si>
  <si>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</si>
  <si>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</si>
  <si>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</si>
  <si>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</si>
  <si>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</si>
  <si>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</si>
  <si>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</si>
  <si>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</si>
  <si>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</si>
  <si>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</si>
  <si>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</si>
  <si>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</si>
  <si>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</si>
  <si>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</si>
  <si>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</si>
  <si>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</si>
  <si>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</si>
  <si>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</si>
  <si>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</si>
  <si>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</si>
  <si>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</si>
  <si>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</si>
  <si>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</si>
  <si>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</si>
  <si>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</si>
  <si>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</si>
  <si>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</si>
  <si>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</si>
  <si>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</si>
  <si>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</si>
  <si>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</si>
  <si>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</si>
  <si>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</si>
  <si>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</si>
  <si>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</si>
  <si>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</si>
  <si>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</si>
  <si>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</si>
  <si>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</si>
  <si>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</si>
  <si>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</si>
  <si>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</si>
  <si>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</si>
  <si>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</si>
  <si>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</si>
  <si>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</si>
  <si>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</si>
  <si>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</si>
  <si>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</si>
  <si>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</si>
  <si>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</si>
  <si>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</si>
  <si>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</si>
  <si>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</si>
  <si>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</si>
  <si>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</si>
  <si>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</si>
  <si>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</si>
  <si>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</si>
  <si>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</si>
  <si>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</si>
  <si>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</si>
  <si>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</si>
  <si>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</si>
  <si>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</si>
  <si>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</si>
  <si>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</si>
  <si>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</si>
  <si>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</si>
  <si>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</si>
  <si>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</si>
  <si>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</si>
  <si>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</si>
  <si>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</si>
  <si>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</si>
  <si>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</si>
  <si>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</si>
  <si>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</si>
  <si>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</si>
  <si>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</si>
  <si>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</si>
  <si>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</si>
  <si>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</si>
  <si>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</si>
  <si>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</si>
  <si>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</si>
  <si>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</si>
  <si>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</si>
  <si>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</si>
  <si>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</si>
  <si>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</si>
  <si>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</si>
  <si>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</si>
  <si>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</si>
  <si>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</si>
  <si>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</si>
  <si>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</si>
  <si>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</si>
  <si>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</si>
  <si>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</si>
  <si>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</si>
  <si>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</si>
  <si>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</si>
  <si>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</si>
  <si>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</si>
  <si>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</si>
  <si>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</si>
  <si>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</si>
  <si>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</si>
  <si>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</si>
  <si>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</si>
  <si>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</si>
  <si>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</si>
  <si>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</si>
  <si>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</si>
  <si>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</si>
  <si>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</si>
  <si>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</si>
  <si>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</si>
  <si>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</si>
  <si>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</si>
  <si>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</si>
  <si>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</si>
  <si>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</si>
  <si>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</si>
  <si>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</si>
  <si>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</si>
  <si>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</si>
  <si>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</si>
  <si>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</si>
  <si>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</si>
  <si>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</si>
  <si>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</si>
  <si>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</si>
  <si>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</si>
  <si>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</si>
  <si>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</si>
  <si>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</si>
  <si>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</si>
  <si>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</si>
  <si>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</si>
  <si>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</si>
  <si>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</si>
  <si>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</si>
  <si>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</si>
  <si>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</si>
  <si>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</si>
  <si>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</si>
  <si>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</si>
  <si>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</si>
  <si>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</si>
  <si>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</si>
  <si>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</si>
  <si>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</si>
  <si>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</si>
  <si>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</si>
  <si>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</si>
  <si>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</si>
  <si>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</si>
  <si>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</si>
  <si>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</si>
  <si>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</si>
  <si>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</si>
  <si>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</si>
  <si>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</si>
  <si>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</si>
  <si>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</si>
  <si>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</si>
  <si>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</si>
  <si>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</si>
  <si>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</si>
  <si>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</si>
  <si>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</si>
  <si>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</si>
  <si>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</si>
  <si>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</si>
  <si>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</si>
  <si>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</si>
  <si>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</si>
  <si>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</si>
  <si>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</si>
  <si>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</si>
  <si>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</si>
  <si>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</si>
  <si>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</si>
  <si>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</si>
  <si>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</si>
  <si>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</si>
  <si>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</si>
  <si>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</si>
  <si>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</si>
  <si>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</si>
  <si>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</si>
  <si>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</si>
  <si>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</si>
  <si>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</si>
  <si>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</si>
  <si>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</si>
  <si>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</si>
  <si>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</si>
  <si>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</si>
  <si>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</si>
  <si>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</si>
  <si>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</si>
  <si>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</si>
  <si>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</si>
  <si>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</si>
  <si>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</si>
  <si>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</si>
  <si>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</si>
  <si>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</si>
  <si>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</si>
  <si>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</si>
  <si>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</si>
  <si>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</si>
  <si>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</si>
  <si>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</si>
  <si>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</si>
  <si>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</si>
  <si>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</si>
  <si>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</si>
  <si>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</si>
  <si>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</si>
  <si>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</si>
  <si>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</si>
  <si>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</si>
  <si>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</si>
  <si>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</si>
  <si>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</si>
  <si>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</si>
  <si>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</si>
  <si>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</si>
  <si>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</si>
  <si>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</si>
  <si>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</si>
  <si>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</si>
  <si>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</si>
  <si>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</si>
  <si>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</si>
  <si>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</si>
  <si>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</si>
  <si>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</si>
  <si>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</si>
  <si>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</si>
  <si>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</si>
  <si>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</si>
  <si>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</si>
  <si>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</si>
  <si>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</si>
  <si>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</si>
  <si>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</si>
  <si>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</si>
  <si>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</si>
  <si>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</si>
  <si>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</si>
  <si>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</si>
  <si>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</si>
  <si>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</si>
  <si>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</si>
  <si>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</si>
  <si>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</si>
  <si>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</si>
  <si>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</si>
  <si>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</si>
  <si>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</si>
  <si>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</si>
  <si>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</si>
  <si>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</si>
  <si>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</si>
  <si>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</si>
  <si>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</si>
  <si>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</si>
  <si>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</si>
  <si>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</si>
  <si>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</si>
  <si>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</si>
  <si>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</si>
  <si>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</si>
  <si>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</si>
  <si>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</si>
  <si>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</si>
  <si>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</si>
  <si>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</si>
  <si>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</si>
  <si>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</si>
  <si>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</si>
  <si>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</si>
  <si>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</si>
  <si>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</si>
  <si>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</si>
  <si>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</si>
  <si>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</si>
  <si>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</si>
  <si>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</si>
  <si>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</si>
  <si>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</si>
  <si>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</si>
  <si>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</si>
  <si>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</si>
  <si>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</si>
  <si>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</si>
  <si>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</si>
  <si>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</si>
  <si>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</si>
  <si>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</si>
  <si>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</si>
  <si>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</si>
  <si>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</si>
  <si>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</si>
  <si>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</si>
  <si>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</si>
  <si>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</si>
  <si>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</si>
  <si>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</si>
  <si>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</si>
  <si>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</si>
  <si>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</si>
  <si>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</si>
  <si>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</si>
  <si>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</si>
  <si>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</si>
  <si>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</si>
  <si>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</si>
  <si>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</si>
  <si>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</si>
  <si>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</si>
  <si>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</si>
  <si>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</si>
  <si>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</si>
  <si>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</si>
  <si>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</si>
  <si>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</si>
  <si>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</si>
  <si>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</si>
  <si>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</si>
  <si>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</si>
  <si>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</si>
  <si>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</si>
  <si>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</si>
  <si>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</si>
  <si>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</si>
  <si>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</si>
  <si>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</si>
  <si>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</si>
  <si>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</si>
  <si>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</si>
  <si>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</si>
  <si>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</si>
  <si>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</si>
  <si>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</si>
  <si>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</si>
  <si>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</si>
  <si>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</si>
  <si>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</si>
  <si>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</si>
  <si>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</si>
  <si>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</si>
  <si>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</si>
  <si>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</si>
  <si>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</si>
  <si>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</si>
  <si>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</si>
  <si>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</si>
  <si>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</si>
  <si>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</si>
  <si>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</si>
  <si>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</si>
  <si>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</si>
  <si>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</si>
  <si>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</si>
  <si>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</si>
  <si>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</si>
  <si>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</si>
  <si>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</si>
  <si>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</si>
  <si>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</si>
  <si>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</si>
  <si>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</si>
  <si>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</si>
  <si>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</si>
  <si>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</si>
  <si>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</si>
  <si>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</si>
  <si>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</si>
  <si>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</si>
  <si>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</si>
  <si>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</si>
  <si>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</si>
  <si>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</si>
  <si>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</si>
  <si>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</si>
  <si>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</si>
  <si>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</si>
  <si>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</si>
  <si>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</si>
  <si>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</si>
  <si>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</si>
  <si>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</si>
  <si>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</si>
  <si>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</si>
  <si>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</si>
  <si>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</si>
  <si>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</si>
  <si>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</si>
  <si>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</si>
  <si>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</si>
  <si>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</si>
  <si>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</si>
  <si>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</si>
  <si>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</si>
  <si>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</si>
  <si>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</si>
  <si>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</si>
  <si>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</si>
  <si>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</si>
  <si>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</si>
  <si>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</si>
  <si>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</si>
  <si>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</si>
  <si>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</si>
  <si>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</si>
  <si>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</si>
  <si>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</si>
  <si>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</si>
  <si>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</si>
  <si>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</si>
  <si>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</si>
  <si>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</si>
  <si>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</si>
  <si>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</si>
  <si>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</si>
  <si>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</si>
  <si>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</si>
  <si>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</si>
  <si>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</si>
  <si>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</si>
  <si>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</si>
  <si>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</si>
  <si>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</si>
  <si>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</si>
  <si>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</si>
  <si>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</si>
  <si>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</si>
  <si>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</si>
  <si>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</si>
  <si>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</si>
  <si>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</si>
  <si>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</si>
  <si>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</si>
  <si>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</si>
  <si>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</si>
  <si>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</si>
  <si>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</si>
  <si>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</si>
  <si>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</si>
  <si>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</si>
  <si>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</si>
  <si>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</si>
  <si>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</si>
  <si>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</si>
  <si>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</si>
  <si>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</si>
  <si>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</si>
  <si>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</si>
  <si>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</si>
  <si>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</si>
  <si>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</si>
  <si>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</si>
  <si>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</si>
  <si>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</si>
  <si>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</si>
  <si>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</si>
  <si>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</si>
  <si>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</si>
  <si>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</si>
  <si>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</si>
  <si>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</si>
  <si>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</si>
  <si>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</si>
  <si>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</si>
  <si>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</si>
  <si>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</si>
  <si>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</si>
  <si>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</si>
  <si>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</si>
  <si>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</si>
  <si>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</si>
  <si>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</si>
  <si>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</si>
  <si>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</si>
  <si>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</si>
  <si>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</si>
  <si>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</si>
  <si>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</si>
  <si>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</si>
  <si>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</si>
  <si>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</si>
  <si>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</si>
  <si>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</si>
  <si>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</si>
  <si>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</si>
  <si>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</si>
  <si>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</si>
  <si>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</si>
  <si>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</si>
  <si>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</si>
  <si>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</si>
  <si>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</si>
  <si>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</si>
  <si>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</si>
  <si>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</si>
  <si>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</si>
  <si>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</si>
  <si>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</si>
  <si>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</si>
  <si>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</si>
  <si>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</si>
  <si>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</si>
  <si>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</si>
  <si>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</si>
  <si>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</si>
  <si>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</si>
  <si>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</si>
  <si>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</si>
  <si>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</si>
  <si>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</si>
  <si>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</si>
  <si>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</si>
  <si>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</si>
  <si>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</si>
  <si>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</si>
  <si>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</si>
  <si>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</si>
  <si>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</si>
  <si>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</si>
  <si>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</si>
  <si>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</si>
  <si>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</si>
  <si>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</si>
  <si>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</si>
  <si>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</si>
  <si>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</si>
  <si>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</si>
  <si>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</si>
  <si>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</si>
  <si>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</si>
  <si>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</si>
  <si>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</si>
  <si>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</si>
  <si>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</si>
  <si>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</si>
  <si>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</si>
  <si>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</si>
  <si>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</si>
  <si>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</si>
  <si>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</si>
  <si>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</si>
  <si>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</si>
  <si>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</si>
  <si>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</si>
  <si>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</si>
  <si>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</si>
  <si>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</si>
  <si>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</si>
  <si>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</si>
  <si>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</si>
  <si>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</si>
  <si>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</si>
  <si>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</si>
  <si>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</si>
  <si>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</si>
  <si>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</si>
  <si>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</si>
  <si>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</si>
  <si>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</si>
  <si>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</si>
  <si>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</si>
  <si>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</si>
  <si>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</si>
  <si>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</si>
  <si>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</si>
  <si>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</si>
  <si>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</si>
  <si>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</si>
  <si>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</si>
  <si>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</si>
  <si>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</si>
  <si>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</si>
  <si>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</si>
  <si>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</si>
  <si>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</si>
  <si>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</si>
  <si>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</si>
  <si>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</si>
  <si>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</si>
  <si>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</si>
  <si>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</si>
  <si>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</si>
  <si>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</si>
  <si>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</si>
  <si>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</si>
  <si>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</si>
  <si>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</si>
  <si>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</si>
  <si>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</si>
  <si>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</si>
  <si>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</si>
  <si>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</si>
  <si>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</si>
  <si>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</si>
  <si>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</si>
  <si>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</si>
  <si>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</si>
  <si>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</si>
  <si>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</si>
  <si>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</si>
  <si>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</si>
  <si>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</si>
  <si>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</si>
  <si>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</si>
  <si>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</si>
  <si>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</si>
  <si>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</si>
  <si>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</si>
  <si>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</si>
  <si>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</si>
  <si>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</si>
  <si>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</si>
  <si>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</si>
  <si>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</si>
  <si>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</si>
  <si>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</si>
  <si>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</si>
  <si>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</si>
  <si>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</si>
  <si>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</si>
  <si>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</si>
  <si>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</si>
  <si>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</si>
  <si>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</si>
  <si>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</si>
  <si>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</si>
  <si>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</si>
  <si>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</si>
  <si>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</si>
  <si>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</si>
  <si>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</si>
  <si>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</si>
  <si>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</si>
  <si>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</si>
  <si>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</si>
  <si>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</si>
  <si>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</si>
  <si>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</si>
  <si>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</si>
  <si>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</si>
  <si>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</si>
  <si>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</si>
  <si>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</si>
  <si>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</si>
  <si>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</si>
  <si>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</si>
  <si>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</si>
  <si>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</si>
  <si>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</si>
  <si>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</si>
  <si>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</si>
  <si>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</si>
  <si>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</si>
  <si>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</si>
  <si>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</si>
  <si>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</si>
  <si>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</si>
  <si>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</si>
  <si>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</si>
  <si>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</si>
  <si>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</si>
  <si>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</si>
  <si>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</si>
  <si>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</si>
  <si>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</si>
  <si>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</si>
  <si>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</si>
  <si>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</si>
  <si>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</si>
  <si>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</si>
  <si>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</si>
  <si>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</si>
  <si>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</si>
  <si>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</si>
  <si>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</si>
  <si>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</si>
  <si>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</si>
  <si>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</si>
  <si>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</si>
  <si>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</si>
  <si>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</si>
  <si>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</si>
  <si>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</si>
  <si>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</si>
  <si>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</si>
  <si>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</si>
  <si>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</si>
  <si>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</si>
  <si>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</si>
  <si>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</si>
  <si>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</si>
  <si>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</si>
  <si>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</si>
  <si>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</si>
  <si>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</si>
  <si>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</si>
  <si>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</si>
  <si>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</si>
  <si>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</si>
  <si>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</si>
  <si>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</si>
  <si>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</si>
  <si>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</si>
  <si>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</si>
  <si>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</si>
  <si>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</si>
  <si>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</si>
  <si>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</si>
  <si>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</si>
  <si>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</si>
  <si>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</si>
  <si>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</si>
  <si>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</si>
  <si>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</si>
  <si>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</si>
  <si>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</si>
  <si>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</si>
  <si>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</si>
  <si>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</si>
  <si>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</si>
  <si>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</si>
  <si>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</si>
  <si>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</si>
  <si>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</si>
  <si>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</si>
  <si>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</si>
  <si>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</si>
  <si>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</si>
  <si>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</si>
  <si>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</si>
  <si>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</si>
  <si>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</si>
  <si>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</si>
  <si>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</si>
  <si>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</si>
  <si>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</si>
  <si>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</si>
  <si>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</si>
  <si>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</si>
  <si>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</si>
  <si>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</si>
  <si>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</si>
  <si>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</si>
  <si>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</si>
  <si>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</si>
  <si>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</si>
  <si>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</si>
  <si>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</si>
  <si>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</si>
  <si>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</si>
  <si>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</si>
  <si>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</si>
  <si>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</si>
  <si>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</si>
  <si>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</si>
  <si>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</si>
  <si>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</si>
  <si>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</si>
  <si>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</si>
  <si>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</si>
  <si>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</si>
  <si>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</si>
  <si>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</si>
  <si>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</si>
  <si>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</si>
  <si>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</si>
  <si>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</si>
  <si>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</si>
  <si>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</si>
  <si>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</si>
  <si>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</si>
  <si>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</si>
  <si>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</si>
  <si>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</si>
  <si>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</si>
  <si>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</si>
  <si>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</si>
  <si>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</si>
  <si>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</si>
  <si>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</si>
  <si>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</si>
  <si>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</si>
  <si>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</si>
  <si>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</si>
  <si>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</si>
  <si>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</si>
  <si>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</si>
  <si>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</si>
  <si>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</si>
  <si>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</si>
  <si>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</si>
  <si>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</si>
  <si>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</si>
  <si>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</si>
  <si>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</si>
  <si>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</si>
  <si>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</si>
  <si>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</si>
  <si>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</si>
  <si>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</si>
  <si>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</si>
  <si>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</si>
  <si>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</si>
  <si>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</si>
  <si>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</si>
  <si>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</si>
  <si>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</si>
  <si>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</si>
  <si>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</si>
  <si>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</si>
  <si>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</si>
  <si>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</si>
  <si>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</si>
  <si>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</si>
  <si>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</si>
  <si>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</si>
  <si>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</si>
  <si>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</si>
  <si>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</si>
  <si>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</si>
  <si>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</si>
  <si>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</si>
  <si>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</si>
  <si>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</si>
  <si>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</si>
  <si>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</si>
  <si>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</si>
  <si>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</si>
  <si>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</si>
  <si>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</si>
  <si>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</si>
  <si>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</si>
  <si>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</si>
  <si>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</si>
  <si>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</si>
  <si>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</si>
  <si>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</si>
  <si>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</si>
  <si>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</si>
  <si>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</si>
  <si>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</si>
  <si>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</si>
  <si>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</si>
  <si>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</si>
  <si>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</si>
  <si>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</si>
  <si>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</si>
  <si>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</si>
  <si>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</si>
  <si>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</si>
  <si>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</si>
  <si>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</si>
  <si>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</si>
  <si>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</si>
  <si>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</si>
  <si>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</si>
  <si>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</si>
  <si>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</si>
  <si>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</si>
  <si>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</si>
  <si>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</si>
  <si>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</si>
  <si>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</si>
  <si>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</si>
  <si>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</si>
  <si>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</si>
  <si>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</si>
  <si>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</si>
  <si>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</si>
  <si>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</si>
  <si>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</si>
  <si>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</si>
  <si>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</si>
  <si>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</si>
  <si>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</si>
  <si>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</si>
  <si>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</si>
  <si>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</si>
  <si>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</si>
  <si>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</si>
  <si>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</si>
  <si>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</si>
  <si>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</si>
  <si>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</si>
  <si>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</si>
  <si>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</si>
  <si>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</si>
  <si>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</si>
  <si>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</si>
  <si>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</si>
  <si>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</si>
  <si>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</si>
  <si>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</si>
  <si>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</si>
  <si>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</si>
  <si>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</si>
  <si>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</si>
  <si>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</si>
  <si>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</si>
  <si>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</si>
  <si>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</si>
  <si>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</si>
  <si>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</si>
  <si>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</si>
  <si>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</si>
  <si>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</si>
  <si>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</si>
  <si>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</si>
  <si>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</si>
  <si>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</si>
  <si>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</si>
  <si>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</si>
  <si>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</si>
  <si>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</si>
  <si>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</si>
  <si>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</si>
  <si>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</si>
  <si>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</si>
  <si>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</si>
  <si>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</si>
  <si>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</si>
  <si>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</si>
  <si>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</si>
  <si>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</si>
  <si>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</si>
  <si>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</si>
  <si>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</si>
  <si>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</si>
  <si>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</si>
  <si>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</si>
  <si>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</si>
  <si>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</si>
  <si>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</si>
  <si>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</si>
  <si>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</si>
  <si>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</si>
  <si>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</si>
  <si>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</si>
  <si>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</si>
  <si>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</si>
  <si>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</si>
  <si>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</si>
  <si>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</si>
  <si>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</si>
  <si>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</si>
  <si>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</si>
  <si>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</si>
  <si>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</si>
  <si>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</si>
  <si>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</si>
  <si>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</si>
  <si>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</si>
  <si>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</si>
  <si>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</si>
  <si>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</si>
  <si>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</si>
  <si>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</si>
  <si>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</si>
  <si>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</si>
  <si>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</si>
  <si>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</si>
  <si>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</si>
  <si>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</si>
  <si>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</si>
  <si>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</si>
  <si>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</si>
  <si>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</si>
  <si>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</si>
  <si>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</si>
  <si>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</si>
  <si>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</si>
  <si>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</si>
  <si>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</si>
  <si>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</si>
  <si>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</si>
  <si>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</si>
  <si>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</si>
  <si>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</si>
  <si>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</si>
  <si>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</si>
  <si>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</si>
  <si>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</si>
  <si>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</si>
  <si>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</si>
  <si>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</si>
  <si>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</si>
  <si>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</si>
  <si>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</si>
  <si>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</si>
  <si>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</si>
  <si>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</si>
  <si>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</si>
  <si>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</si>
  <si>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</si>
  <si>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</si>
  <si>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</si>
  <si>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</si>
  <si>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</si>
  <si>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</si>
  <si>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</si>
  <si>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</si>
  <si>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</si>
  <si>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</si>
  <si>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</si>
  <si>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</si>
  <si>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</si>
  <si>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</si>
  <si>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</si>
  <si>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</si>
  <si>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</si>
  <si>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</si>
  <si>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</si>
  <si>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</si>
  <si>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</si>
  <si>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</si>
  <si>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</si>
  <si>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</si>
  <si>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</si>
  <si>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</si>
  <si>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</si>
  <si>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</si>
  <si>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</si>
  <si>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</si>
  <si>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</si>
  <si>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</si>
  <si>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</si>
  <si>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</si>
  <si>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</si>
  <si>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</si>
  <si>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</si>
  <si>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</si>
  <si>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</si>
  <si>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</si>
  <si>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</si>
  <si>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</si>
  <si>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</si>
  <si>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</si>
  <si>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</si>
  <si>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</si>
  <si>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</si>
  <si>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</si>
  <si>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</si>
  <si>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</si>
  <si>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</si>
  <si>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</si>
  <si>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</si>
  <si>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</si>
  <si>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</si>
  <si>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</si>
  <si>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</si>
  <si>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</si>
  <si>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</si>
  <si>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</si>
  <si>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</si>
  <si>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</si>
  <si>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</si>
  <si>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</si>
  <si>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</si>
  <si>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</si>
  <si>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</si>
  <si>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</si>
  <si>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</si>
  <si>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</si>
  <si>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</si>
  <si>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</si>
  <si>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</si>
  <si>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</si>
  <si>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</si>
  <si>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</si>
  <si>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</si>
  <si>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</si>
  <si>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</si>
  <si>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</si>
  <si>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</si>
  <si>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</si>
  <si>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</si>
  <si>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</si>
  <si>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</si>
  <si>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</si>
  <si>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</si>
  <si>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</si>
  <si>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</si>
  <si>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</si>
  <si>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</si>
  <si>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</si>
  <si>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</si>
  <si>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</si>
  <si>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</si>
  <si>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</si>
  <si>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</si>
  <si>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</si>
  <si>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</si>
  <si>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</si>
  <si>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</si>
  <si>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</si>
  <si>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</si>
  <si>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</si>
  <si>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</si>
  <si>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</si>
  <si>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</si>
  <si>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</si>
  <si>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</si>
  <si>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</si>
  <si>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</si>
  <si>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</si>
  <si>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</si>
  <si>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</si>
  <si>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</si>
  <si>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</si>
  <si>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</si>
  <si>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</si>
  <si>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</si>
  <si>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</si>
  <si>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</si>
  <si>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</si>
  <si>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</si>
  <si>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</si>
  <si>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</si>
  <si>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</si>
  <si>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</si>
  <si>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</si>
  <si>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</si>
  <si>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</si>
  <si>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</si>
  <si>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</si>
  <si>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</si>
  <si>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</si>
  <si>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</si>
  <si>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</si>
  <si>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</si>
  <si>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</si>
  <si>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</si>
  <si>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</si>
  <si>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</si>
  <si>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</si>
  <si>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</si>
  <si>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</si>
  <si>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</si>
  <si>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</si>
  <si>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</si>
  <si>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</si>
  <si>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</si>
  <si>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</si>
  <si>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</si>
  <si>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</si>
  <si>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</si>
  <si>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</si>
  <si>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</si>
  <si>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</si>
  <si>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</si>
  <si>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</si>
  <si>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</si>
  <si>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</si>
  <si>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</si>
  <si>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</si>
  <si>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</si>
  <si>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</si>
  <si>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</si>
  <si>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</si>
  <si>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</si>
  <si>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</si>
  <si>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</si>
  <si>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</si>
  <si>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</si>
  <si>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</si>
  <si>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</si>
  <si>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</si>
  <si>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</si>
  <si>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</si>
  <si>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</si>
  <si>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</si>
  <si>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</si>
  <si>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</si>
  <si>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</si>
  <si>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</si>
  <si>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</si>
  <si>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</si>
  <si>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</si>
  <si>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</si>
  <si>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</si>
  <si>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</si>
  <si>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</si>
  <si>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</si>
  <si>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</si>
  <si>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</si>
  <si>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</si>
  <si>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</si>
  <si>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</si>
  <si>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</si>
  <si>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</si>
  <si>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</si>
  <si>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</si>
  <si>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</si>
  <si>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</si>
  <si>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</si>
  <si>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</si>
  <si>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</si>
  <si>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</si>
  <si>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</si>
  <si>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</si>
  <si>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</si>
  <si>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</si>
  <si>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</si>
  <si>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</si>
  <si>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</si>
  <si>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</si>
  <si>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</si>
  <si>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</si>
  <si>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</si>
  <si>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</si>
  <si>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</si>
  <si>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</si>
  <si>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</si>
  <si>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</si>
  <si>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</si>
  <si>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</si>
  <si>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</si>
  <si>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</si>
  <si>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</si>
  <si>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</si>
  <si>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</si>
  <si>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</si>
  <si>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</si>
  <si>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</si>
  <si>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</si>
  <si>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</si>
  <si>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</si>
  <si>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</si>
  <si>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</si>
  <si>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</si>
  <si>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</si>
  <si>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</si>
  <si>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</si>
  <si>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</si>
  <si>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</si>
  <si>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</si>
  <si>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</si>
  <si>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</si>
  <si>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</si>
  <si>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</si>
  <si>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</si>
  <si>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</si>
  <si>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</si>
  <si>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</si>
  <si>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</si>
  <si>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</si>
  <si>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</si>
  <si>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</si>
  <si>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</si>
  <si>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</si>
  <si>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</si>
  <si>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</si>
  <si>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</si>
  <si>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</si>
  <si>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</si>
  <si>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</si>
  <si>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</si>
  <si>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</si>
  <si>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</si>
  <si>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</si>
  <si>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</si>
  <si>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</si>
  <si>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</si>
  <si>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</si>
  <si>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</si>
  <si>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</si>
  <si>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</si>
  <si>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</si>
  <si>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</si>
  <si>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</si>
  <si>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</si>
  <si>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</si>
  <si>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</si>
  <si>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</si>
  <si>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</si>
  <si>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</si>
  <si>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</si>
  <si>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</si>
  <si>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</si>
  <si>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</si>
  <si>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</si>
  <si>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</si>
  <si>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</si>
  <si>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</si>
  <si>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</si>
  <si>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</si>
  <si>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</si>
  <si>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</si>
  <si>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</si>
  <si>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</si>
  <si>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</si>
  <si>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</si>
  <si>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</si>
  <si>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</si>
  <si>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</si>
  <si>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</si>
  <si>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</si>
  <si>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</si>
  <si>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</si>
  <si>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</si>
  <si>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</si>
  <si>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</si>
  <si>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</si>
  <si>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</si>
  <si>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</si>
  <si>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</si>
  <si>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</si>
  <si>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</si>
  <si>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</si>
  <si>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</si>
  <si>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</si>
  <si>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</si>
  <si>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</si>
  <si>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</si>
  <si>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</si>
  <si>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</si>
  <si>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</si>
  <si>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</si>
  <si>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</si>
  <si>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</si>
  <si>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</si>
  <si>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</si>
  <si>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</si>
  <si>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</si>
  <si>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</si>
  <si>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</si>
  <si>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</si>
  <si>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</si>
  <si>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</si>
  <si>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</si>
  <si>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</si>
  <si>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</si>
  <si>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</si>
  <si>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</si>
  <si>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</si>
  <si>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</si>
  <si>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</si>
  <si>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</si>
  <si>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</si>
  <si>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</si>
  <si>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</si>
  <si>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</si>
  <si>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</si>
  <si>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</si>
  <si>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</si>
  <si>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</si>
  <si>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</si>
  <si>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</si>
  <si>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</si>
  <si>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</si>
  <si>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</si>
  <si>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</si>
  <si>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</si>
  <si>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</si>
  <si>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</si>
  <si>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</si>
  <si>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</si>
  <si>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</si>
  <si>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</si>
  <si>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</si>
  <si>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</si>
  <si>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</si>
  <si>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</si>
  <si>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</si>
  <si>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</si>
  <si>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</si>
  <si>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</si>
  <si>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</si>
  <si>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</si>
  <si>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</si>
  <si>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</si>
  <si>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</si>
  <si>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</si>
  <si>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</si>
  <si>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</si>
  <si>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</si>
  <si>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</si>
  <si>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</si>
  <si>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</si>
  <si>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</si>
  <si>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</si>
  <si>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</si>
  <si>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</si>
  <si>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</si>
  <si>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</si>
  <si>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</si>
  <si>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</si>
  <si>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</si>
  <si>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</si>
  <si>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</si>
  <si>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</si>
  <si>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</si>
  <si>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</si>
  <si>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</si>
  <si>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</si>
  <si>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</si>
  <si>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</si>
  <si>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</si>
  <si>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</si>
  <si>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</si>
  <si>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</si>
  <si>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</si>
  <si>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</si>
  <si>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</si>
  <si>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</si>
  <si>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</si>
  <si>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</si>
  <si>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</si>
  <si>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</si>
  <si>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</si>
  <si>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</si>
  <si>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</si>
  <si>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</si>
  <si>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</si>
  <si>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</si>
  <si>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</si>
  <si>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</si>
  <si>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</si>
  <si>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</si>
  <si>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</si>
  <si>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</si>
  <si>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</si>
  <si>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</si>
  <si>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</si>
  <si>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</si>
  <si>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</si>
  <si>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</si>
  <si>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</si>
  <si>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</si>
  <si>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</si>
  <si>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</si>
  <si>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</si>
  <si>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</si>
  <si>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</si>
  <si>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</si>
  <si>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</si>
  <si>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</si>
  <si>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</si>
  <si>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</si>
  <si>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</si>
  <si>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</si>
  <si>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</si>
  <si>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</si>
  <si>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</si>
  <si>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</si>
  <si>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</si>
  <si>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</si>
  <si>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</si>
  <si>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</si>
  <si>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</si>
  <si>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</si>
  <si>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</si>
  <si>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</si>
  <si>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</si>
  <si>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</si>
  <si>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</si>
  <si>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</si>
  <si>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</si>
  <si>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</si>
  <si>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</si>
  <si>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</si>
  <si>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</si>
  <si>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</si>
  <si>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</si>
  <si>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</si>
  <si>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</si>
  <si>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</si>
  <si>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</si>
  <si>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</si>
  <si>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</si>
  <si>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</si>
  <si>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</si>
  <si>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</si>
  <si>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</si>
  <si>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</si>
  <si>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</si>
  <si>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</si>
  <si>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</si>
  <si>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</si>
  <si>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</si>
  <si>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</si>
  <si>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</si>
  <si>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</si>
  <si>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</si>
  <si>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</si>
  <si>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</si>
  <si>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</si>
  <si>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</si>
  <si>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</si>
  <si>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</si>
  <si>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</si>
  <si>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</si>
  <si>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</si>
  <si>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</si>
  <si>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</si>
  <si>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</si>
  <si>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</si>
  <si>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</si>
  <si>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</si>
  <si>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</si>
  <si>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</si>
  <si>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</si>
  <si>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</si>
  <si>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</si>
  <si>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</si>
  <si>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</si>
  <si>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</si>
  <si>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</si>
  <si>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</si>
  <si>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</si>
  <si>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</si>
  <si>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</si>
  <si>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</si>
  <si>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</si>
  <si>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</si>
  <si>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</si>
  <si>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</si>
  <si>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</si>
  <si>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</si>
  <si>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</si>
  <si>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</si>
  <si>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</si>
  <si>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</si>
  <si>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</si>
  <si>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</si>
  <si>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</si>
  <si>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</si>
  <si>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</si>
  <si>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</si>
  <si>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</si>
  <si>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</si>
  <si>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</si>
  <si>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</si>
  <si>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</si>
  <si>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</si>
  <si>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</si>
  <si>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</si>
  <si>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</si>
  <si>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</si>
  <si>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</si>
  <si>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</si>
  <si>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</si>
  <si>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</si>
  <si>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</si>
  <si>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</si>
  <si>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</si>
  <si>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</si>
  <si>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</si>
  <si>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</si>
  <si>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</si>
  <si>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</si>
  <si>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</si>
  <si>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</si>
  <si>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</si>
  <si>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</si>
  <si>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</si>
  <si>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</si>
  <si>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</si>
  <si>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</si>
  <si>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</si>
  <si>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</si>
  <si>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</si>
  <si>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</si>
  <si>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</si>
  <si>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</si>
  <si>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</si>
  <si>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</si>
  <si>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</si>
  <si>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</si>
  <si>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</si>
  <si>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</si>
  <si>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</si>
  <si>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</si>
  <si>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</si>
  <si>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</si>
  <si>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</si>
  <si>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</si>
  <si>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</si>
  <si>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</si>
  <si>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</si>
  <si>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</si>
  <si>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</si>
  <si>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</si>
  <si>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</si>
  <si>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</si>
  <si>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</si>
  <si>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</si>
  <si>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</si>
  <si>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</si>
  <si>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</si>
  <si>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</si>
  <si>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</si>
  <si>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</si>
  <si>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</si>
  <si>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</si>
  <si>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</si>
  <si>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</si>
  <si>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</si>
  <si>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</si>
  <si>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</si>
  <si>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</si>
  <si>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</si>
  <si>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</si>
  <si>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</si>
  <si>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</si>
  <si>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</si>
  <si>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</si>
  <si>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</si>
  <si>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</si>
  <si>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</si>
  <si>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</si>
  <si>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</si>
  <si>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</si>
  <si>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</si>
  <si>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</si>
  <si>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</si>
  <si>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</si>
  <si>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</si>
  <si>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</si>
  <si>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</si>
  <si>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</si>
  <si>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</si>
  <si>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</si>
  <si>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</si>
  <si>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</si>
  <si>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</si>
  <si>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</si>
  <si>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</si>
  <si>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</si>
  <si>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</si>
  <si>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</si>
  <si>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</si>
  <si>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</si>
  <si>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</si>
  <si>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</si>
  <si>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</si>
  <si>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</si>
  <si>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</si>
  <si>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</si>
  <si>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</si>
  <si>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</si>
  <si>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</si>
  <si>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</si>
  <si>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</si>
  <si>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</si>
  <si>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</si>
  <si>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</si>
  <si>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</si>
  <si>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</si>
  <si>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</si>
  <si>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</si>
  <si>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</si>
  <si>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</si>
  <si>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</si>
  <si>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</si>
  <si>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</si>
  <si>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</si>
  <si>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</si>
  <si>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</si>
  <si>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</si>
  <si>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</si>
  <si>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</si>
  <si>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</si>
  <si>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</si>
  <si>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</si>
  <si>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</si>
  <si>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</si>
  <si>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</si>
  <si>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</si>
  <si>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</si>
  <si>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</si>
  <si>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</si>
  <si>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</si>
  <si>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</si>
  <si>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</si>
  <si>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</si>
  <si>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</si>
  <si>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</si>
  <si>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</si>
  <si>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</si>
  <si>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</si>
  <si>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</si>
  <si>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</si>
  <si>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</si>
  <si>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</si>
  <si>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</si>
  <si>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</si>
  <si>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</si>
  <si>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</si>
  <si>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</si>
  <si>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</si>
  <si>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</si>
  <si>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</si>
  <si>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</si>
  <si>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</si>
  <si>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</si>
  <si>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</si>
  <si>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</si>
  <si>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</si>
  <si>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</si>
  <si>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</si>
  <si>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</si>
  <si>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</si>
  <si>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</si>
  <si>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</si>
  <si>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</si>
  <si>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</si>
  <si>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</si>
  <si>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</si>
  <si>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</si>
  <si>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</si>
  <si>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</si>
  <si>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</si>
  <si>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</si>
  <si>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</si>
  <si>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</si>
  <si>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</si>
  <si>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</si>
  <si>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</si>
  <si>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</si>
  <si>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</si>
  <si>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</si>
  <si>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</si>
  <si>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</si>
  <si>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</si>
  <si>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</si>
  <si>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</si>
  <si>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</si>
  <si>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</si>
  <si>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</si>
  <si>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</si>
  <si>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</si>
  <si>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</si>
  <si>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</si>
  <si>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</si>
  <si>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</si>
  <si>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</si>
  <si>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</si>
  <si>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</si>
  <si>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</si>
  <si>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</si>
  <si>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</si>
  <si>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</si>
  <si>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</si>
  <si>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</si>
  <si>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</si>
  <si>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</si>
  <si>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</si>
  <si>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</si>
  <si>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</si>
  <si>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</si>
  <si>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</si>
  <si>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</si>
  <si>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</si>
  <si>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</si>
  <si>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</si>
  <si>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</si>
  <si>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</si>
  <si>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</si>
  <si>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</si>
  <si>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</si>
  <si>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</si>
  <si>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</si>
  <si>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</si>
  <si>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</si>
  <si>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</si>
  <si>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</si>
  <si>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</si>
  <si>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</si>
  <si>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</si>
  <si>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</si>
  <si>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</si>
  <si>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</si>
  <si>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</si>
  <si>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</si>
  <si>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</si>
  <si>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</si>
  <si>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</si>
  <si>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</si>
  <si>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</si>
  <si>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</si>
  <si>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</si>
  <si>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</si>
  <si>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</si>
  <si>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</si>
  <si>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</si>
  <si>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</si>
  <si>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</si>
  <si>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</si>
  <si>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</si>
  <si>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</si>
  <si>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</si>
  <si>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</si>
  <si>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</si>
  <si>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</si>
  <si>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</si>
  <si>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</si>
  <si>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</si>
  <si>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</si>
  <si>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</si>
  <si>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</si>
  <si>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</si>
  <si>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</si>
  <si>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</si>
  <si>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</si>
  <si>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</si>
  <si>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</si>
  <si>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</si>
  <si>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</si>
  <si>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</si>
  <si>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</si>
  <si>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</si>
  <si>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</si>
  <si>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</si>
  <si>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</si>
  <si>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</si>
  <si>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</si>
  <si>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</si>
  <si>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</si>
  <si>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</si>
  <si>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</si>
  <si>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</si>
  <si>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</si>
  <si>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</si>
  <si>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</si>
  <si>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</si>
  <si>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</si>
  <si>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</si>
  <si>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</si>
  <si>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</si>
  <si>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</si>
  <si>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</si>
  <si>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</si>
  <si>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</si>
  <si>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</si>
  <si>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</si>
  <si>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</si>
  <si>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</si>
  <si>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</si>
  <si>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</si>
  <si>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</si>
  <si>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</si>
  <si>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</si>
  <si>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</si>
  <si>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</si>
  <si>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</si>
  <si>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</si>
  <si>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</si>
  <si>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</si>
  <si>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</si>
  <si>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</si>
  <si>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</si>
  <si>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</si>
  <si>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</si>
  <si>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</si>
  <si>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</si>
  <si>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</si>
  <si>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</si>
  <si>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</si>
  <si>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</si>
  <si>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</si>
  <si>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</si>
  <si>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</si>
  <si>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</si>
  <si>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</si>
  <si>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</si>
  <si>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</si>
  <si>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</si>
  <si>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</si>
  <si>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</si>
  <si>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</si>
  <si>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</si>
  <si>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</si>
  <si>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</si>
  <si>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</si>
  <si>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</si>
  <si>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</si>
  <si>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</si>
  <si>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</si>
  <si>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</si>
  <si>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</si>
  <si>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</si>
  <si>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</si>
  <si>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</si>
  <si>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</si>
  <si>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</si>
  <si>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</si>
  <si>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</si>
  <si>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</si>
  <si>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</si>
  <si>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</si>
  <si>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</si>
  <si>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</si>
  <si>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</si>
  <si>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</si>
  <si>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</si>
  <si>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</si>
  <si>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</si>
  <si>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</si>
  <si>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</si>
  <si>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</si>
  <si>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</si>
  <si>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</si>
  <si>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</si>
  <si>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</si>
  <si>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</si>
  <si>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</si>
  <si>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</si>
  <si>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</si>
  <si>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</si>
  <si>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</si>
  <si>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</si>
  <si>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</si>
  <si>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</si>
  <si>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</si>
  <si>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</si>
  <si>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</si>
  <si>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</si>
  <si>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</si>
  <si>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</si>
  <si>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</si>
  <si>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</si>
  <si>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</si>
  <si>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</si>
  <si>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</si>
  <si>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</si>
  <si>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</si>
  <si>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</si>
  <si>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</si>
  <si>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</si>
  <si>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</si>
  <si>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</si>
  <si>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</si>
  <si>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</si>
  <si>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</si>
  <si>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</si>
  <si>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</si>
  <si>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</si>
  <si>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</si>
  <si>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</si>
  <si>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</si>
  <si>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</si>
  <si>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</si>
  <si>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</si>
  <si>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</si>
  <si>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</si>
  <si>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</si>
  <si>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</si>
  <si>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</si>
  <si>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</si>
  <si>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</si>
  <si>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</si>
  <si>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</si>
  <si>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</si>
  <si>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</si>
  <si>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</si>
  <si>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</si>
  <si>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</si>
  <si>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</si>
  <si>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</si>
  <si>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</si>
  <si>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</si>
  <si>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</si>
  <si>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</si>
  <si>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</si>
  <si>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</si>
  <si>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</si>
  <si>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</si>
  <si>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</si>
  <si>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</si>
  <si>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</si>
  <si>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</si>
  <si>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</si>
  <si>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</si>
  <si>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</si>
  <si>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</si>
  <si>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</si>
  <si>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</si>
  <si>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</si>
  <si>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</si>
  <si>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</si>
  <si>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</si>
  <si>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</si>
  <si>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</si>
  <si>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</si>
  <si>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</si>
  <si>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</si>
  <si>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</si>
  <si>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</si>
  <si>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</si>
  <si>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</si>
  <si>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</si>
  <si>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</si>
  <si>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</si>
  <si>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</si>
  <si>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</si>
  <si>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</si>
  <si>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</si>
  <si>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</si>
  <si>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</si>
  <si>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</si>
  <si>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</si>
  <si>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</si>
  <si>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</si>
  <si>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</si>
  <si>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</si>
  <si>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</si>
  <si>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</si>
  <si>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</si>
  <si>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</si>
  <si>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</si>
  <si>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</si>
  <si>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</si>
  <si>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</si>
  <si>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</si>
  <si>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</si>
  <si>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</si>
  <si>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</si>
  <si>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</si>
  <si>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</si>
  <si>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</si>
  <si>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</si>
  <si>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</si>
  <si>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</si>
  <si>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</si>
  <si>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</si>
  <si>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</si>
  <si>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</si>
  <si>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</si>
  <si>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</si>
  <si>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</si>
  <si>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</si>
  <si>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</si>
  <si>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</si>
  <si>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</si>
  <si>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</si>
  <si>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</si>
  <si>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</si>
  <si>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</si>
  <si>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</si>
  <si>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</si>
  <si>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</si>
  <si>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</si>
  <si>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</si>
  <si>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</si>
  <si>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</si>
  <si>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</si>
  <si>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</si>
  <si>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</si>
  <si>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</si>
  <si>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</si>
  <si>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</si>
  <si>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</si>
  <si>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</si>
  <si>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</si>
  <si>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</si>
  <si>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</si>
  <si>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</si>
  <si>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</si>
  <si>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</si>
  <si>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</si>
  <si>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</si>
  <si>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</si>
  <si>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</si>
  <si>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</si>
  <si>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</si>
  <si>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</si>
  <si>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</si>
  <si>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</si>
  <si>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</si>
  <si>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</si>
  <si>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</si>
  <si>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</si>
  <si>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</si>
  <si>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</si>
  <si>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</si>
  <si>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</si>
  <si>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</si>
  <si>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</si>
  <si>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</si>
  <si>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</si>
  <si>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</si>
  <si>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</si>
  <si>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</si>
  <si>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</si>
  <si>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</si>
  <si>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</si>
  <si>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</si>
  <si>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</si>
  <si>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</si>
  <si>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</si>
  <si>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</si>
  <si>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</si>
  <si>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</si>
  <si>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</si>
  <si>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</si>
  <si>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</si>
  <si>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</si>
  <si>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</si>
  <si>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</si>
  <si>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</si>
  <si>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</si>
  <si>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</si>
  <si>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</si>
  <si>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</si>
  <si>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</si>
  <si>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</si>
  <si>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</si>
  <si>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</si>
  <si>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</si>
  <si>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</si>
  <si>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</si>
  <si>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</si>
  <si>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</si>
  <si>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</si>
  <si>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</si>
  <si>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</si>
  <si>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</si>
  <si>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</si>
  <si>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</si>
  <si>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</si>
  <si>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</si>
  <si>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</si>
  <si>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</si>
  <si>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</si>
  <si>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</si>
  <si>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</si>
  <si>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</si>
  <si>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</si>
  <si>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</si>
  <si>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</si>
  <si>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</si>
  <si>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</si>
  <si>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</si>
  <si>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</si>
  <si>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</si>
  <si>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</si>
  <si>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</si>
  <si>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</si>
  <si>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</si>
  <si>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</si>
  <si>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</si>
  <si>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</si>
  <si>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</si>
  <si>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</si>
  <si>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</si>
  <si>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</si>
  <si>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</si>
  <si>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</si>
  <si>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</si>
  <si>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</si>
  <si>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</si>
  <si>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</si>
  <si>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</si>
  <si>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</si>
  <si>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</si>
  <si>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</si>
  <si>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</si>
  <si>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</si>
  <si>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</si>
  <si>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</si>
  <si>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</si>
  <si>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</si>
  <si>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</si>
  <si>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</si>
  <si>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</si>
  <si>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</si>
  <si>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</si>
  <si>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</si>
  <si>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</si>
  <si>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</si>
  <si>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</si>
  <si>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</si>
  <si>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</si>
  <si>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</si>
  <si>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</si>
  <si>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</si>
  <si>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</si>
  <si>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</si>
  <si>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</si>
  <si>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</si>
  <si>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</si>
  <si>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</si>
  <si>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</si>
  <si>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</si>
  <si>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</si>
  <si>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</si>
  <si>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</si>
  <si>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</si>
  <si>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</si>
  <si>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</si>
  <si>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</si>
  <si>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</si>
  <si>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</si>
  <si>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</si>
  <si>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</si>
  <si>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</si>
  <si>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</si>
  <si>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</si>
  <si>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</si>
  <si>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</si>
  <si>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</si>
  <si>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</si>
  <si>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</si>
  <si>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</si>
  <si>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</si>
  <si>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</si>
  <si>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</si>
  <si>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</si>
  <si>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</si>
  <si>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</si>
  <si>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</si>
  <si>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</si>
  <si>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</si>
  <si>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</si>
  <si>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</si>
  <si>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</si>
  <si>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</si>
  <si>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</si>
  <si>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</si>
  <si>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</si>
  <si>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</si>
  <si>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</si>
  <si>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</si>
  <si>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</si>
  <si>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</si>
  <si>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</si>
  <si>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</si>
  <si>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</si>
  <si>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</si>
  <si>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</si>
  <si>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</si>
  <si>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</si>
  <si>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</si>
  <si>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</si>
  <si>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</si>
  <si>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</si>
  <si>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</si>
  <si>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</si>
  <si>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</si>
  <si>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</si>
  <si>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</si>
  <si>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</si>
  <si>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</si>
  <si>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</si>
  <si>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</si>
  <si>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</si>
  <si>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</si>
  <si>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</si>
  <si>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</si>
  <si>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</si>
  <si>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</si>
  <si>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</si>
  <si>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</si>
  <si>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</si>
  <si>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</si>
  <si>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</si>
  <si>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</si>
  <si>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</si>
  <si>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</si>
  <si>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</si>
  <si>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</si>
  <si>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</si>
  <si>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</si>
  <si>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</si>
  <si>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</si>
  <si>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</si>
  <si>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</si>
  <si>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</si>
  <si>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</si>
  <si>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</si>
  <si>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</si>
  <si>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</si>
  <si>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</si>
  <si>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</si>
  <si>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</si>
  <si>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</si>
  <si>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</si>
  <si>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</si>
  <si>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</si>
  <si>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</si>
  <si>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</si>
  <si>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</si>
  <si>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</si>
  <si>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</si>
  <si>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</si>
  <si>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</si>
  <si>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</si>
  <si>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</si>
  <si>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</si>
  <si>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</si>
  <si>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</si>
  <si>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</si>
  <si>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</si>
  <si>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</si>
  <si>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</si>
  <si>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</si>
  <si>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</si>
  <si>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</si>
  <si>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</si>
  <si>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</si>
  <si>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</si>
  <si>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</si>
  <si>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</si>
  <si>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</si>
  <si>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</si>
  <si>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</si>
  <si>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</si>
  <si>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</si>
  <si>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</si>
  <si>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</si>
  <si>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</si>
  <si>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</si>
  <si>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</si>
  <si>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</si>
  <si>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</si>
  <si>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</si>
  <si>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</si>
  <si>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</si>
  <si>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</si>
  <si>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</si>
  <si>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</si>
  <si>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</si>
  <si>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</si>
  <si>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</si>
  <si>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</si>
  <si>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</si>
  <si>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</si>
  <si>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</si>
  <si>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</si>
  <si>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</si>
  <si>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</si>
  <si>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</si>
  <si>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</si>
  <si>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</si>
  <si>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</si>
  <si>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</si>
  <si>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</si>
  <si>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</si>
  <si>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</si>
  <si>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</si>
  <si>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</si>
  <si>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</si>
  <si>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</si>
  <si>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</si>
  <si>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</si>
  <si>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</si>
  <si>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</si>
  <si>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</si>
  <si>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</si>
  <si>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</si>
  <si>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</si>
  <si>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</si>
  <si>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</si>
  <si>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</si>
  <si>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</si>
  <si>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</si>
  <si>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</si>
  <si>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</si>
  <si>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</si>
  <si>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</si>
  <si>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</si>
  <si>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</si>
  <si>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</si>
  <si>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</si>
  <si>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</si>
  <si>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</si>
  <si>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</si>
  <si>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</si>
  <si>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</si>
  <si>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</si>
  <si>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</si>
  <si>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</si>
  <si>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</si>
  <si>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</si>
  <si>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</si>
  <si>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</si>
  <si>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</si>
  <si>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</si>
  <si>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</si>
  <si>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</si>
  <si>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</si>
  <si>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</si>
  <si>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</si>
  <si>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</si>
  <si>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</si>
  <si>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</si>
  <si>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</si>
  <si>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</si>
  <si>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</si>
  <si>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</si>
  <si>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</si>
  <si>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</si>
  <si>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</si>
  <si>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</si>
  <si>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</si>
  <si>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</si>
  <si>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</si>
  <si>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</si>
  <si>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</si>
  <si>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</si>
  <si>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</si>
  <si>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</si>
  <si>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</si>
  <si>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</si>
  <si>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</si>
  <si>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</si>
  <si>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</si>
  <si>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</si>
  <si>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</si>
  <si>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</si>
  <si>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</si>
  <si>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</si>
  <si>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</si>
  <si>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</si>
  <si>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</si>
  <si>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</si>
  <si>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</si>
  <si>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</si>
  <si>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</si>
  <si>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</si>
  <si>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</si>
  <si>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</si>
  <si>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</si>
  <si>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</si>
  <si>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</si>
  <si>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</si>
  <si>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</si>
  <si>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</si>
  <si>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</si>
  <si>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</si>
  <si>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</si>
  <si>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</si>
  <si>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</si>
  <si>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</si>
  <si>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</si>
  <si>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</si>
  <si>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</si>
  <si>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</si>
  <si>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</si>
  <si>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</si>
  <si>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</si>
  <si>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</si>
  <si>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</si>
  <si>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</si>
  <si>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</si>
  <si>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</si>
  <si>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</si>
  <si>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</si>
  <si>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</si>
  <si>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</si>
  <si>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</si>
  <si>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</si>
  <si>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</si>
  <si>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</si>
  <si>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</si>
  <si>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</si>
  <si>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</si>
  <si>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</si>
  <si>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</si>
  <si>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</si>
  <si>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</si>
  <si>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</si>
  <si>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</si>
  <si>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</si>
  <si>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</si>
  <si>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</si>
  <si>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</si>
  <si>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</si>
  <si>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</si>
  <si>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</si>
  <si>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</si>
  <si>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</si>
  <si>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</si>
  <si>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</si>
  <si>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</si>
  <si>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</si>
  <si>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</si>
  <si>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</si>
  <si>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</si>
  <si>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</si>
  <si>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</si>
  <si>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</si>
  <si>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</si>
  <si>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</si>
  <si>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</si>
  <si>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</si>
  <si>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</si>
  <si>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</si>
  <si>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</si>
  <si>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</si>
  <si>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</si>
  <si>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</si>
  <si>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</si>
  <si>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</si>
  <si>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</si>
  <si>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</si>
  <si>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</si>
  <si>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</si>
  <si>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</si>
  <si>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</si>
  <si>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</si>
  <si>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</si>
  <si>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</si>
  <si>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</si>
  <si>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</si>
  <si>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</si>
  <si>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</si>
  <si>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</si>
  <si>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</si>
  <si>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</si>
  <si>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</si>
  <si>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</si>
  <si>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</si>
  <si>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</si>
  <si>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</si>
  <si>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</si>
  <si>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</si>
  <si>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</si>
  <si>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</si>
  <si>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</si>
  <si>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</si>
  <si>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</si>
  <si>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</si>
  <si>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</si>
  <si>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</si>
  <si>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</si>
  <si>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</si>
  <si>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</si>
  <si>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</si>
  <si>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</si>
  <si>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</si>
  <si>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</si>
  <si>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</si>
  <si>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</si>
  <si>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</si>
  <si>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</si>
  <si>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</si>
  <si>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</si>
  <si>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</si>
  <si>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</si>
  <si>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</si>
  <si>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</si>
  <si>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</si>
  <si>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</si>
  <si>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</si>
  <si>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</si>
  <si>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</si>
  <si>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</si>
  <si>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</si>
  <si>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</si>
  <si>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</si>
  <si>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</si>
  <si>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</si>
  <si>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</si>
  <si>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</si>
  <si>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</si>
  <si>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</si>
  <si>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</si>
  <si>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</si>
  <si>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</si>
  <si>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</si>
  <si>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</si>
  <si>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</si>
  <si>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</si>
  <si>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</si>
  <si>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</si>
  <si>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</si>
  <si>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</si>
  <si>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</si>
  <si>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</si>
  <si>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</si>
  <si>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</si>
  <si>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</si>
  <si>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</si>
  <si>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</si>
  <si>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</si>
  <si>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</si>
  <si>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</si>
  <si>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</si>
  <si>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</si>
  <si>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</si>
  <si>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</si>
  <si>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</si>
  <si>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</si>
  <si>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</si>
  <si>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</si>
  <si>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</si>
  <si>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</si>
  <si>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</si>
  <si>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</si>
  <si>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</si>
  <si>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</si>
  <si>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</si>
  <si>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</si>
  <si>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</si>
  <si>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</si>
  <si>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</si>
  <si>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</si>
  <si>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</si>
  <si>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</si>
  <si>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</si>
  <si>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</si>
  <si>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</si>
  <si>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</si>
  <si>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</si>
  <si>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</si>
  <si>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</si>
  <si>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</si>
  <si>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</si>
  <si>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</si>
  <si>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</si>
  <si>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</si>
  <si>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</si>
  <si>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</si>
  <si>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</si>
  <si>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</si>
  <si>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</si>
  <si>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</si>
  <si>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</si>
  <si>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</si>
  <si>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</si>
  <si>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</si>
  <si>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</si>
  <si>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</si>
  <si>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</si>
  <si>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</si>
  <si>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</si>
  <si>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</si>
  <si>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</si>
  <si>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</si>
  <si>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</si>
  <si>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</si>
  <si>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</si>
  <si>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</si>
  <si>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</si>
  <si>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</si>
  <si>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</si>
  <si>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</si>
  <si>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</si>
  <si>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</si>
  <si>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</si>
  <si>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</si>
  <si>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</si>
  <si>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</si>
  <si>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</si>
  <si>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</si>
  <si>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</si>
  <si>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</si>
  <si>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</si>
  <si>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</si>
  <si>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</si>
  <si>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</si>
  <si>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</si>
  <si>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</si>
  <si>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</si>
  <si>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</si>
  <si>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</si>
  <si>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</si>
  <si>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</si>
  <si>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</si>
  <si>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</si>
  <si>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</si>
  <si>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</si>
  <si>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</si>
  <si>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</si>
  <si>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</si>
  <si>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</si>
  <si>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</si>
  <si>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</si>
  <si>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</si>
  <si>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</si>
  <si>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</si>
  <si>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</si>
  <si>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</si>
  <si>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</si>
  <si>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</si>
  <si>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</si>
  <si>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</si>
  <si>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</si>
  <si>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</si>
  <si>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</si>
  <si>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</si>
  <si>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</si>
  <si>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</si>
  <si>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</si>
  <si>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</si>
  <si>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</si>
  <si>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</si>
  <si>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</si>
  <si>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</si>
  <si>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</si>
  <si>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</si>
  <si>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</si>
  <si>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</si>
  <si>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</si>
  <si>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</si>
  <si>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</si>
  <si>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</si>
  <si>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</si>
  <si>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</si>
  <si>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</si>
  <si>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</si>
  <si>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</si>
  <si>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</si>
  <si>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</si>
  <si>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</si>
  <si>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</si>
  <si>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</si>
  <si>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</si>
  <si>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</si>
  <si>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</si>
  <si>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</si>
  <si>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</si>
  <si>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</si>
  <si>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</si>
  <si>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</si>
  <si>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</si>
  <si>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</si>
  <si>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</si>
  <si>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</si>
  <si>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</si>
  <si>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</si>
  <si>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</si>
  <si>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</si>
  <si>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</si>
  <si>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</si>
  <si>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</si>
  <si>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</si>
  <si>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</si>
  <si>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</si>
  <si>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</si>
  <si>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</si>
  <si>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</si>
  <si>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</si>
  <si>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</si>
  <si>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</si>
  <si>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</si>
  <si>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</si>
  <si>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</si>
  <si>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</si>
  <si>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</si>
  <si>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</si>
  <si>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</si>
  <si>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</si>
  <si>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</si>
  <si>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</si>
  <si>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</si>
  <si>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</si>
  <si>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</si>
  <si>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</si>
  <si>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</si>
  <si>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</si>
  <si>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</si>
  <si>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</si>
  <si>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</si>
  <si>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</si>
  <si>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</si>
  <si>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</si>
  <si>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</si>
  <si>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</si>
  <si>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</si>
  <si>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</si>
  <si>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</si>
  <si>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</si>
  <si>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</si>
  <si>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</si>
  <si>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</si>
  <si>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</si>
  <si>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</si>
  <si>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</si>
  <si>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</si>
  <si>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</si>
  <si>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</si>
  <si>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</si>
  <si>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</si>
  <si>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</si>
  <si>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</si>
  <si>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</si>
  <si>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</si>
  <si>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</si>
  <si>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</si>
  <si>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</si>
  <si>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</si>
  <si>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</si>
  <si>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</si>
  <si>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</si>
  <si>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</si>
  <si>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</si>
  <si>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</si>
  <si>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</si>
  <si>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</si>
  <si>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</si>
  <si>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</si>
  <si>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</si>
  <si>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</si>
  <si>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</si>
  <si>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</si>
  <si>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</si>
  <si>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</si>
  <si>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</si>
  <si>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</si>
  <si>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</si>
  <si>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</si>
  <si>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</si>
  <si>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</si>
  <si>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</si>
  <si>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</si>
  <si>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</si>
  <si>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</si>
  <si>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</si>
  <si>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</si>
  <si>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</si>
  <si>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</si>
  <si>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</si>
  <si>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</si>
  <si>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</si>
  <si>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</si>
  <si>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</si>
  <si>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</si>
  <si>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</si>
  <si>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</si>
  <si>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</si>
  <si>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</si>
  <si>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</si>
  <si>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</si>
  <si>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</si>
  <si>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</si>
  <si>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</si>
  <si>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</si>
  <si>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</si>
  <si>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</si>
  <si>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</si>
  <si>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</si>
  <si>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</si>
  <si>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</si>
  <si>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</si>
  <si>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</si>
  <si>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</si>
  <si>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</si>
  <si>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</si>
  <si>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</si>
  <si>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</si>
  <si>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</si>
  <si>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</si>
  <si>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</si>
  <si>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</si>
  <si>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</si>
  <si>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</si>
  <si>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</si>
  <si>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</si>
  <si>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</si>
  <si>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</si>
  <si>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</si>
  <si>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</si>
  <si>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</si>
  <si>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</si>
  <si>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</si>
  <si>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</si>
  <si>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</si>
  <si>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</si>
  <si>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</si>
  <si>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</si>
  <si>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</si>
  <si>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</si>
  <si>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</si>
  <si>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</si>
  <si>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</si>
  <si>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</si>
  <si>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</si>
  <si>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</si>
  <si>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</si>
  <si>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</si>
  <si>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</si>
  <si>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</si>
  <si>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</si>
  <si>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</si>
  <si>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</si>
  <si>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</si>
  <si>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</si>
  <si>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</si>
  <si>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</si>
  <si>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</si>
  <si>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</si>
  <si>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</si>
  <si>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</si>
  <si>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</si>
  <si>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</si>
  <si>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</si>
  <si>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</si>
  <si>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</si>
  <si>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</si>
  <si>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</si>
  <si>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</si>
  <si>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</si>
  <si>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</si>
  <si>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</si>
  <si>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</si>
  <si>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</si>
  <si>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</si>
  <si>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</si>
  <si>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</si>
  <si>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</si>
  <si>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</si>
  <si>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</si>
  <si>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</si>
  <si>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</si>
  <si>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</si>
  <si>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</si>
  <si>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</si>
  <si>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</si>
  <si>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</si>
  <si>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</si>
  <si>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</si>
  <si>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</si>
  <si>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</si>
  <si>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</si>
  <si>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</si>
  <si>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</si>
  <si>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</si>
  <si>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</si>
  <si>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</si>
  <si>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</si>
  <si>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</si>
  <si>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</si>
  <si>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</si>
  <si>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</si>
  <si>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</si>
  <si>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</si>
  <si>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</si>
  <si>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</si>
  <si>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</si>
  <si>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</si>
  <si>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</si>
  <si>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</si>
  <si>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</si>
  <si>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</si>
  <si>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</si>
  <si>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</si>
  <si>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</si>
  <si>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</si>
  <si>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</si>
  <si>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</si>
  <si>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</si>
  <si>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</si>
  <si>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</si>
  <si>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</si>
  <si>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</si>
  <si>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</si>
  <si>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</si>
  <si>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</si>
  <si>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</si>
  <si>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</si>
  <si>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</si>
  <si>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</si>
  <si>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</si>
  <si>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</si>
  <si>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</si>
  <si>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</si>
  <si>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</si>
  <si>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</si>
  <si>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</si>
  <si>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</si>
  <si>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</si>
  <si>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</si>
  <si>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</si>
  <si>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</si>
  <si>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</si>
  <si>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</si>
  <si>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</si>
  <si>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</si>
  <si>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</si>
  <si>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</si>
  <si>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</si>
  <si>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</si>
  <si>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</si>
  <si>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</si>
  <si>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</si>
  <si>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</si>
  <si>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</si>
  <si>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</si>
  <si>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</si>
  <si>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</si>
  <si>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</si>
  <si>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</si>
  <si>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</si>
  <si>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</si>
  <si>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</si>
  <si>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</si>
  <si>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</si>
  <si>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</si>
  <si>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</si>
  <si>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</si>
  <si>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</si>
  <si>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</si>
  <si>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</si>
  <si>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</si>
  <si>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</si>
  <si>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</si>
  <si>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</si>
  <si>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</si>
  <si>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</si>
  <si>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</si>
  <si>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</si>
  <si>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</si>
  <si>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</si>
  <si>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</si>
  <si>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</si>
  <si>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</si>
  <si>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</si>
  <si>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</si>
  <si>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</si>
  <si>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</si>
  <si>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</si>
  <si>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</si>
  <si>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</si>
  <si>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</si>
  <si>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</si>
  <si>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</si>
  <si>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</si>
  <si>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</si>
  <si>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</si>
  <si>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</si>
  <si>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</si>
  <si>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</si>
  <si>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</si>
  <si>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</si>
  <si>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</si>
  <si>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</si>
  <si>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</si>
  <si>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</si>
  <si>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</si>
  <si>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</si>
  <si>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</si>
  <si>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</si>
  <si>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</si>
  <si>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</si>
  <si>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</si>
  <si>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</si>
  <si>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</si>
  <si>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</si>
  <si>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</si>
  <si>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</si>
  <si>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</si>
  <si>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</si>
  <si>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</si>
  <si>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</si>
  <si>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</si>
  <si>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</si>
  <si>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</si>
  <si>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</si>
  <si>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</si>
  <si>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</si>
  <si>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</si>
  <si>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</si>
  <si>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</si>
  <si>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</si>
  <si>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</si>
  <si>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</si>
  <si>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</si>
  <si>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</si>
  <si>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</si>
  <si>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</si>
  <si>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</si>
  <si>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</si>
  <si>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</si>
  <si>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</si>
  <si>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</si>
  <si>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</si>
  <si>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</si>
  <si>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</si>
  <si>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</si>
  <si>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</si>
  <si>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</si>
  <si>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</si>
  <si>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</si>
  <si>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</si>
  <si>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</si>
  <si>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</si>
  <si>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</si>
  <si>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</si>
  <si>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</si>
  <si>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</si>
  <si>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</si>
  <si>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</si>
  <si>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</si>
  <si>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</si>
  <si>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</si>
  <si>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</si>
  <si>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</si>
  <si>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</si>
  <si>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</si>
  <si>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</si>
  <si>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</si>
  <si>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</si>
  <si>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</si>
  <si>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</si>
  <si>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</si>
  <si>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</si>
  <si>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</si>
  <si>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</si>
  <si>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</si>
  <si>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</si>
  <si>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</si>
  <si>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</si>
  <si>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</si>
  <si>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</si>
  <si>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</si>
  <si>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</si>
  <si>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</si>
  <si>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</si>
  <si>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</si>
  <si>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</si>
  <si>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</si>
  <si>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</si>
  <si>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</si>
  <si>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</si>
  <si>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</si>
  <si>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</si>
  <si>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</si>
  <si>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</si>
  <si>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</si>
  <si>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</si>
  <si>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</si>
  <si>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</si>
  <si>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</si>
  <si>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</si>
  <si>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</si>
  <si>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</si>
  <si>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</si>
  <si>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</si>
  <si>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</si>
  <si>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</si>
  <si>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</si>
  <si>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</si>
  <si>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</si>
  <si>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</si>
  <si>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</si>
  <si>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</si>
  <si>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</si>
  <si>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</si>
  <si>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</si>
  <si>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</si>
  <si>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</si>
  <si>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</si>
  <si>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</si>
  <si>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</si>
  <si>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</si>
  <si>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</si>
  <si>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</si>
  <si>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</si>
  <si>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</si>
  <si>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</si>
  <si>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</si>
  <si>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</si>
  <si>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</si>
  <si>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</si>
  <si>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</si>
  <si>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</si>
  <si>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</si>
  <si>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</si>
  <si>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</si>
  <si>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</si>
  <si>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</si>
  <si>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</si>
  <si>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</si>
  <si>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</si>
  <si>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</si>
  <si>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</si>
  <si>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</si>
  <si>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</si>
  <si>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</si>
  <si>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</si>
  <si>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</si>
  <si>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</si>
  <si>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</si>
  <si>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</si>
  <si>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</si>
  <si>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</si>
  <si>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</si>
  <si>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</si>
  <si>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</si>
  <si>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</si>
  <si>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</si>
  <si>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</si>
  <si>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</si>
  <si>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</si>
  <si>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</si>
  <si>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</si>
  <si>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</si>
  <si>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</si>
  <si>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</si>
  <si>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</si>
  <si>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</si>
  <si>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</si>
  <si>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</si>
  <si>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</si>
  <si>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</si>
  <si>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</si>
  <si>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</si>
  <si>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</si>
  <si>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</si>
  <si>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</si>
  <si>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</si>
  <si>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</si>
  <si>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</si>
  <si>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</si>
  <si>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</si>
  <si>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</si>
  <si>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</si>
  <si>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</si>
  <si>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</si>
  <si>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</si>
  <si>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</si>
  <si>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</si>
  <si>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</si>
  <si>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</si>
  <si>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</si>
  <si>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</si>
  <si>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</si>
  <si>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</si>
  <si>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</si>
  <si>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</si>
  <si>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</si>
  <si>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</si>
  <si>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</si>
  <si>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</si>
  <si>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</si>
  <si>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</si>
  <si>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</si>
  <si>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</si>
  <si>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</si>
  <si>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</si>
  <si>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</si>
  <si>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</si>
  <si>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</si>
  <si>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</si>
  <si>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</si>
  <si>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</si>
  <si>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</si>
  <si>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</si>
  <si>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</si>
  <si>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</si>
  <si>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</si>
  <si>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</si>
  <si>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</si>
  <si>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</si>
  <si>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</si>
  <si>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</si>
  <si>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</si>
  <si>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</si>
  <si>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</si>
  <si>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</si>
  <si>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</si>
  <si>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</si>
  <si>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</si>
  <si>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</si>
  <si>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</si>
  <si>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</si>
  <si>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</si>
  <si>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</si>
  <si>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</si>
  <si>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</si>
  <si>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</si>
  <si>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</si>
  <si>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</si>
  <si>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</si>
  <si>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</si>
  <si>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</si>
  <si>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</si>
  <si>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</si>
  <si>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</si>
  <si>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</si>
  <si>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</si>
  <si>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</si>
  <si>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</si>
  <si>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</si>
  <si>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</si>
  <si>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</si>
  <si>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</si>
  <si>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</si>
  <si>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</si>
  <si>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</si>
  <si>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</si>
  <si>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</si>
  <si>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</si>
  <si>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</si>
  <si>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</si>
  <si>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</si>
  <si>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</si>
  <si>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</si>
  <si>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</si>
  <si>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</si>
  <si>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</si>
  <si>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</si>
  <si>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</si>
  <si>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</si>
  <si>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</si>
  <si>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</si>
  <si>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</si>
  <si>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</si>
  <si>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</si>
  <si>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</si>
  <si>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</si>
  <si>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</si>
  <si>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</si>
  <si>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</si>
  <si>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</si>
  <si>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</si>
  <si>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</si>
  <si>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</si>
  <si>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</si>
  <si>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</si>
  <si>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</si>
  <si>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</si>
  <si>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</si>
  <si>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</si>
  <si>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</si>
  <si>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</si>
  <si>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</si>
  <si>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</si>
  <si>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</si>
  <si>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</si>
  <si>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</si>
  <si>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</si>
  <si>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</si>
  <si>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</si>
  <si>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</si>
  <si>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</si>
  <si>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</si>
  <si>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</si>
  <si>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</si>
  <si>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</si>
  <si>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</si>
  <si>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</si>
  <si>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</si>
  <si>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</si>
  <si>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</si>
  <si>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</si>
  <si>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</si>
  <si>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</si>
  <si>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</si>
  <si>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</si>
  <si>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</si>
  <si>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</si>
  <si>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</si>
  <si>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</si>
  <si>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</si>
  <si>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</si>
  <si>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</si>
  <si>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</si>
  <si>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</si>
  <si>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</si>
  <si>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</si>
  <si>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</si>
  <si>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</si>
  <si>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</si>
  <si>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</si>
  <si>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</si>
  <si>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</si>
  <si>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</si>
  <si>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</si>
  <si>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</si>
  <si>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</si>
  <si>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</si>
  <si>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</si>
  <si>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</si>
  <si>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</si>
  <si>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</si>
  <si>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</si>
  <si>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</si>
  <si>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</si>
  <si>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</si>
  <si>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</si>
  <si>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</si>
  <si>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</si>
  <si>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</si>
  <si>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</si>
  <si>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</si>
  <si>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</si>
  <si>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</si>
  <si>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</si>
  <si>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</si>
  <si>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</si>
  <si>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</si>
  <si>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</si>
  <si>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</si>
  <si>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</si>
  <si>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</si>
  <si>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</si>
  <si>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</si>
  <si>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</si>
  <si>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</si>
  <si>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</si>
  <si>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</si>
  <si>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</si>
  <si>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</si>
  <si>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</si>
  <si>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</si>
  <si>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</si>
  <si>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</si>
  <si>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</si>
  <si>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</si>
  <si>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</si>
  <si>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</si>
  <si>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</si>
  <si>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</si>
  <si>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</si>
  <si>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</si>
  <si>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</si>
  <si>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</si>
  <si>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</si>
  <si>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</si>
  <si>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</si>
  <si>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</si>
  <si>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</si>
  <si>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</si>
  <si>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</si>
  <si>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</si>
  <si>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</si>
  <si>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</si>
  <si>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</si>
  <si>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</si>
  <si>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</si>
  <si>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</si>
  <si>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</si>
  <si>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</si>
  <si>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</si>
  <si>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</si>
  <si>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</si>
  <si>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</si>
  <si>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</si>
  <si>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</si>
  <si>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</si>
  <si>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</si>
  <si>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</si>
  <si>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</si>
  <si>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</si>
  <si>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</si>
  <si>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</si>
  <si>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</si>
  <si>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</si>
  <si>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</si>
  <si>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</si>
  <si>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</si>
  <si>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</si>
  <si>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</si>
  <si>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</si>
  <si>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</si>
  <si>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</si>
  <si>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</si>
  <si>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</si>
  <si>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</si>
  <si>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</si>
  <si>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</si>
  <si>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</si>
  <si>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</si>
  <si>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</si>
  <si>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</si>
  <si>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</si>
  <si>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</si>
  <si>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</si>
  <si>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</si>
  <si>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</si>
  <si>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</si>
  <si>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</si>
  <si>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</si>
  <si>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</si>
  <si>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</si>
  <si>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</si>
  <si>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</si>
  <si>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</si>
  <si>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</si>
  <si>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</si>
  <si>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</si>
  <si>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</si>
  <si>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</si>
  <si>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</si>
  <si>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</si>
  <si>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</si>
  <si>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</si>
  <si>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</si>
  <si>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</si>
  <si>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</si>
  <si>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</si>
  <si>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</si>
  <si>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</si>
  <si>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</si>
  <si>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</si>
  <si>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</si>
  <si>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</si>
  <si>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</si>
  <si>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</si>
  <si>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</si>
  <si>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</si>
  <si>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</si>
  <si>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</si>
  <si>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</si>
  <si>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</si>
  <si>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</si>
  <si>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</si>
  <si>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</si>
  <si>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</si>
  <si>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</si>
  <si>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</si>
  <si>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</si>
  <si>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</si>
  <si>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</si>
  <si>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</si>
  <si>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</si>
  <si>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</si>
  <si>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</si>
  <si>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</si>
  <si>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</si>
  <si>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</si>
  <si>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</si>
  <si>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</si>
  <si>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</si>
  <si>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</si>
  <si>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</si>
  <si>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</si>
  <si>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</si>
  <si>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</si>
  <si>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</si>
  <si>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</si>
  <si>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</si>
  <si>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</si>
  <si>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</si>
  <si>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</si>
  <si>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</si>
  <si>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</si>
  <si>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</si>
  <si>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</si>
  <si>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</si>
  <si>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</si>
  <si>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</si>
  <si>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</si>
  <si>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</si>
  <si>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</si>
  <si>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</si>
  <si>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</si>
  <si>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</si>
  <si>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</si>
  <si>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</si>
  <si>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</si>
  <si>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</si>
  <si>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</si>
  <si>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</si>
  <si>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</si>
  <si>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</si>
  <si>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</si>
  <si>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</si>
  <si>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</si>
  <si>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</si>
  <si>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</si>
  <si>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</si>
  <si>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</si>
  <si>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</si>
  <si>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</si>
  <si>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</si>
  <si>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</si>
  <si>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</si>
  <si>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</si>
  <si>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</si>
  <si>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</si>
  <si>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</si>
  <si>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</si>
  <si>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</si>
  <si>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</si>
  <si>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</si>
  <si>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</si>
  <si>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</si>
  <si>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</si>
  <si>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</si>
  <si>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</si>
  <si>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</si>
  <si>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</si>
  <si>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</si>
  <si>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</si>
  <si>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</si>
  <si>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</si>
  <si>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</si>
  <si>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</si>
  <si>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</si>
  <si>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</si>
  <si>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</si>
  <si>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</si>
  <si>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</si>
  <si>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</si>
  <si>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</si>
  <si>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</si>
  <si>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</si>
  <si>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</si>
  <si>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</si>
  <si>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</si>
  <si>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</si>
  <si>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</si>
  <si>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</si>
  <si>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</si>
  <si>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</si>
  <si>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</si>
  <si>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</si>
  <si>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</si>
  <si>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</si>
  <si>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</si>
  <si>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</si>
  <si>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</si>
  <si>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</si>
  <si>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</si>
  <si>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</si>
  <si>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</si>
  <si>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</si>
  <si>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</si>
  <si>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</si>
  <si>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</si>
  <si>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</si>
  <si>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</si>
  <si>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</si>
  <si>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</si>
  <si>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</si>
  <si>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</si>
  <si>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</si>
  <si>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</si>
  <si>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</si>
  <si>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</si>
  <si>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</si>
  <si>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</si>
  <si>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</si>
  <si>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</si>
  <si>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</si>
  <si>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</si>
  <si>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</si>
  <si>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</si>
  <si>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</si>
  <si>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</si>
  <si>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</si>
  <si>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</si>
  <si>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</si>
  <si>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</si>
  <si>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</si>
  <si>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</si>
  <si>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</si>
  <si>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</si>
  <si>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</si>
  <si>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</si>
  <si>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</si>
  <si>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</si>
  <si>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</si>
  <si>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</si>
  <si>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</si>
  <si>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</si>
  <si>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</si>
  <si>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</si>
  <si>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</si>
  <si>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</si>
  <si>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</si>
  <si>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</si>
  <si>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</si>
  <si>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</si>
  <si>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</si>
  <si>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</si>
  <si>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</si>
  <si>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</si>
  <si>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</si>
  <si>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</si>
  <si>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</si>
  <si>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</si>
  <si>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</si>
  <si>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</si>
  <si>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</si>
  <si>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</si>
  <si>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</si>
  <si>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</si>
  <si>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</si>
  <si>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</si>
  <si>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</si>
  <si>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</si>
  <si>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</si>
  <si>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</si>
  <si>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</si>
  <si>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</si>
  <si>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</si>
  <si>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</si>
  <si>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</si>
  <si>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</si>
  <si>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</si>
  <si>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</si>
  <si>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</si>
  <si>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</si>
  <si>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</si>
  <si>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</si>
  <si>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</si>
  <si>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</si>
  <si>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</si>
  <si>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</si>
  <si>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</si>
  <si>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</si>
  <si>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</si>
  <si>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</si>
  <si>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</si>
  <si>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</si>
  <si>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</si>
  <si>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</si>
  <si>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</si>
  <si>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</si>
  <si>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</si>
  <si>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</si>
  <si>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</si>
  <si>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</si>
  <si>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</si>
  <si>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</si>
  <si>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</si>
  <si>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</si>
  <si>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</si>
  <si>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</si>
  <si>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</si>
  <si>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</si>
  <si>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</si>
  <si>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</si>
  <si>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</si>
  <si>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</si>
  <si>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</si>
  <si>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</si>
  <si>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</si>
  <si>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</si>
  <si>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</si>
  <si>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</si>
  <si>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</si>
  <si>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</si>
  <si>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</si>
  <si>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</si>
  <si>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</si>
  <si>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</si>
  <si>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</si>
  <si>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</si>
  <si>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</si>
  <si>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</si>
  <si>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</si>
  <si>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</si>
  <si>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</si>
  <si>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</si>
  <si>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</si>
  <si>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</si>
  <si>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</si>
  <si>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</si>
  <si>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</si>
  <si>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</si>
  <si>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</si>
  <si>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</si>
  <si>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</si>
  <si>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</si>
  <si>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</si>
  <si>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</si>
  <si>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</si>
  <si>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</si>
  <si>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</si>
  <si>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</si>
  <si>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</si>
  <si>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</si>
  <si>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</si>
  <si>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</si>
  <si>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</si>
  <si>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</si>
  <si>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</si>
  <si>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</si>
  <si>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</si>
  <si>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</si>
  <si>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</si>
  <si>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</si>
  <si>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</si>
  <si>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</si>
  <si>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</si>
  <si>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</si>
  <si>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</si>
  <si>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</si>
  <si>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</si>
  <si>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</si>
  <si>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</si>
  <si>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</si>
  <si>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</si>
  <si>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</si>
  <si>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</si>
  <si>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</si>
  <si>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</si>
  <si>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</si>
  <si>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</si>
  <si>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</si>
  <si>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</si>
  <si>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</si>
  <si>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</si>
  <si>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</si>
  <si>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</si>
  <si>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</si>
  <si>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</si>
  <si>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</si>
  <si>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</si>
  <si>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</si>
  <si>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</si>
  <si>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</si>
  <si>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</si>
  <si>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</si>
  <si>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</si>
  <si>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</si>
  <si>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</si>
  <si>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</si>
  <si>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</si>
  <si>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</si>
  <si>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</si>
  <si>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</si>
  <si>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</si>
  <si>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</si>
  <si>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</si>
  <si>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</si>
  <si>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</si>
  <si>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</si>
  <si>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</si>
  <si>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</si>
  <si>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</si>
  <si>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</si>
  <si>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</si>
  <si>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</si>
  <si>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</si>
  <si>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</si>
  <si>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</si>
  <si>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</si>
  <si>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</si>
  <si>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</si>
  <si>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</si>
  <si>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</si>
  <si>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</si>
  <si>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</si>
  <si>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</si>
  <si>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</si>
  <si>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</si>
  <si>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</si>
  <si>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</si>
  <si>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</si>
  <si>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</si>
  <si>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</si>
  <si>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</si>
  <si>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</si>
  <si>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</si>
  <si>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</si>
  <si>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</si>
  <si>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</si>
  <si>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</si>
  <si>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</si>
  <si>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</si>
  <si>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</si>
  <si>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</si>
  <si>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</si>
  <si>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</si>
  <si>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</si>
  <si>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</si>
  <si>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</si>
  <si>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</si>
  <si>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</si>
  <si>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</si>
  <si>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</si>
  <si>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</si>
  <si>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</si>
  <si>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</si>
  <si>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</si>
  <si>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</si>
  <si>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</si>
  <si>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</si>
  <si>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</si>
  <si>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</si>
  <si>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</si>
  <si>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</si>
  <si>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</si>
  <si>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</si>
  <si>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</si>
  <si>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</si>
  <si>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</si>
  <si>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</si>
  <si>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</si>
  <si>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</si>
  <si>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</si>
  <si>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</si>
  <si>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</si>
  <si>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</si>
  <si>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</si>
  <si>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</si>
  <si>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</si>
  <si>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</si>
  <si>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</si>
  <si>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</si>
  <si>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</si>
  <si>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</si>
  <si>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</si>
  <si>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</si>
  <si>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</si>
  <si>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</si>
  <si>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</si>
  <si>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</si>
  <si>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</si>
  <si>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</si>
  <si>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</si>
  <si>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</si>
  <si>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</si>
  <si>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</si>
  <si>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</si>
  <si>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</si>
  <si>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</si>
  <si>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</si>
  <si>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</si>
  <si>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</si>
  <si>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</si>
  <si>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</si>
  <si>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</si>
  <si>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</si>
  <si>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</si>
  <si>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</si>
  <si>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</si>
  <si>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</si>
  <si>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</si>
  <si>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</si>
  <si>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</si>
  <si>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</si>
  <si>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</si>
  <si>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</si>
  <si>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</si>
  <si>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</si>
  <si>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</si>
  <si>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</si>
  <si>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</si>
  <si>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</si>
  <si>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</si>
  <si>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</si>
  <si>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</si>
  <si>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</si>
  <si>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</si>
  <si>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</si>
  <si>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</si>
  <si>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</si>
  <si>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</si>
  <si>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</si>
  <si>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</si>
  <si>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</si>
  <si>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</si>
  <si>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</si>
  <si>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</si>
  <si>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</si>
  <si>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</si>
  <si>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</si>
  <si>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</si>
  <si>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</si>
  <si>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</si>
  <si>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</si>
  <si>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</si>
  <si>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</si>
  <si>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</si>
  <si>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</si>
  <si>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</si>
  <si>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</si>
  <si>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</si>
  <si>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</si>
  <si>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</si>
  <si>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</si>
  <si>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</si>
  <si>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</si>
  <si>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</si>
  <si>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</si>
  <si>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</si>
  <si>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</si>
  <si>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</si>
  <si>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</si>
  <si>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</si>
  <si>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</si>
  <si>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</si>
  <si>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</si>
  <si>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</si>
  <si>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</si>
  <si>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</si>
  <si>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</si>
  <si>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</si>
  <si>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</si>
  <si>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</si>
  <si>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</si>
  <si>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</si>
  <si>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</si>
  <si>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</si>
  <si>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</si>
  <si>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</si>
  <si>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</si>
  <si>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</si>
  <si>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</si>
  <si>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</si>
  <si>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</si>
  <si>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</si>
  <si>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</si>
  <si>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</si>
  <si>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</si>
  <si>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</si>
  <si>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</si>
  <si>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</si>
  <si>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</si>
  <si>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</si>
  <si>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</si>
  <si>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</si>
  <si>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</si>
  <si>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</si>
  <si>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</si>
  <si>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</si>
  <si>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</si>
  <si>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</si>
  <si>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</si>
  <si>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</si>
  <si>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</si>
  <si>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</si>
  <si>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</si>
  <si>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</si>
  <si>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</si>
  <si>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</si>
  <si>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</si>
  <si>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</si>
  <si>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</si>
  <si>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</si>
  <si>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</si>
  <si>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</si>
  <si>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</si>
  <si>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</si>
  <si>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</si>
  <si>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</si>
  <si>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</si>
  <si>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</si>
  <si>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</si>
  <si>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</si>
  <si>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</si>
  <si>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</si>
  <si>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</si>
  <si>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</si>
  <si>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</si>
  <si>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</si>
  <si>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</si>
  <si>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</si>
  <si>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</si>
  <si>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</si>
  <si>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</si>
  <si>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</si>
  <si>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</si>
  <si>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</si>
  <si>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</si>
  <si>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</si>
  <si>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</si>
  <si>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</si>
  <si>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</si>
  <si>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</si>
  <si>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</si>
  <si>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</si>
  <si>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</si>
  <si>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</si>
  <si>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</si>
  <si>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</si>
  <si>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</si>
  <si>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</si>
  <si>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</si>
  <si>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</si>
  <si>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</si>
  <si>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</si>
  <si>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</si>
  <si>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</si>
  <si>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</si>
  <si>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</si>
  <si>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</si>
  <si>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</si>
  <si>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</si>
  <si>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</si>
  <si>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</si>
  <si>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</si>
  <si>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</si>
  <si>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</si>
  <si>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</si>
  <si>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</si>
  <si>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</si>
  <si>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</si>
  <si>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</si>
  <si>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</si>
  <si>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</si>
  <si>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</si>
  <si>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</si>
  <si>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</si>
  <si>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</si>
  <si>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</si>
  <si>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</si>
  <si>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</si>
  <si>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</si>
  <si>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</si>
  <si>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</si>
  <si>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</si>
  <si>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</si>
  <si>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</si>
  <si>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</si>
  <si>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</si>
  <si>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</si>
  <si>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</si>
  <si>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</si>
  <si>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</si>
  <si>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</si>
  <si>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</si>
  <si>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</si>
  <si>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</si>
  <si>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</si>
  <si>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</si>
  <si>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</si>
  <si>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</si>
  <si>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</si>
  <si>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</si>
  <si>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</si>
  <si>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</si>
  <si>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</si>
  <si>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</si>
  <si>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</si>
  <si>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</si>
  <si>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</si>
  <si>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</si>
  <si>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</si>
  <si>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</si>
  <si>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</si>
  <si>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</si>
  <si>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</si>
  <si>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</si>
  <si>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</si>
  <si>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</si>
  <si>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</si>
  <si>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</si>
  <si>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</si>
  <si>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</si>
  <si>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</si>
  <si>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</si>
  <si>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</si>
  <si>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</si>
  <si>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</si>
  <si>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</si>
  <si>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</si>
  <si>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</si>
  <si>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</si>
  <si>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</si>
  <si>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</si>
  <si>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</si>
  <si>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</si>
  <si>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</si>
  <si>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</si>
  <si>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</si>
  <si>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</si>
  <si>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</si>
  <si>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</si>
  <si>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</si>
  <si>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</si>
  <si>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</si>
  <si>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</si>
  <si>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</si>
  <si>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</si>
  <si>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</si>
  <si>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</si>
  <si>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</si>
  <si>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</si>
  <si>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</si>
  <si>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</si>
  <si>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</si>
  <si>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</si>
  <si>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</si>
  <si>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</si>
  <si>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</si>
  <si>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</si>
  <si>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</si>
  <si>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</si>
  <si>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</si>
  <si>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</si>
  <si>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</si>
  <si>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</si>
  <si>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</si>
  <si>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</si>
  <si>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</si>
  <si>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</si>
  <si>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</si>
  <si>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</si>
  <si>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</si>
  <si>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</si>
  <si>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</si>
  <si>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</si>
  <si>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</si>
  <si>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</si>
  <si>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</si>
  <si>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</si>
  <si>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</si>
  <si>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</si>
  <si>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</si>
  <si>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</si>
  <si>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</si>
  <si>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</si>
  <si>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</si>
  <si>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</si>
  <si>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</si>
  <si>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</si>
  <si>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</si>
  <si>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</si>
  <si>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</si>
  <si>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</si>
  <si>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</si>
  <si>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</si>
  <si>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</si>
  <si>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</si>
  <si>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</si>
  <si>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</si>
  <si>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</si>
  <si>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</si>
  <si>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</si>
  <si>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</si>
  <si>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</si>
  <si>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</si>
  <si>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</si>
  <si>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</si>
  <si>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</si>
  <si>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</si>
  <si>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</si>
  <si>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</si>
  <si>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</si>
  <si>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</si>
  <si>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</si>
  <si>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</si>
  <si>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</si>
  <si>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</si>
  <si>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</si>
  <si>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</si>
  <si>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</si>
  <si>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</si>
  <si>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</si>
  <si>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</si>
  <si>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</si>
  <si>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</si>
  <si>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</si>
  <si>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</si>
  <si>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</si>
  <si>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</si>
  <si>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</si>
  <si>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</si>
  <si>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</si>
  <si>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</si>
  <si>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</si>
  <si>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</si>
  <si>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</si>
  <si>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</si>
  <si>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</si>
  <si>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</si>
  <si>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</si>
  <si>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</si>
  <si>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</si>
  <si>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</si>
  <si>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</si>
  <si>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</si>
  <si>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</si>
  <si>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</si>
  <si>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</si>
  <si>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</si>
  <si>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</si>
  <si>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</si>
  <si>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</si>
  <si>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</si>
  <si>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</si>
  <si>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</si>
  <si>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</si>
  <si>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</si>
  <si>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</si>
  <si>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</si>
  <si>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</si>
  <si>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</si>
  <si>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</si>
  <si>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</si>
  <si>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</si>
  <si>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</si>
  <si>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</si>
  <si>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</si>
  <si>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</si>
  <si>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</si>
  <si>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</si>
  <si>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</si>
  <si>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</si>
  <si>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</si>
  <si>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</si>
  <si>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</si>
  <si>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</si>
  <si>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</si>
  <si>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</si>
  <si>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</si>
  <si>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</si>
  <si>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</si>
  <si>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</si>
  <si>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</si>
  <si>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</si>
  <si>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</si>
  <si>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</si>
  <si>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</si>
  <si>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</si>
  <si>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</si>
  <si>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</si>
  <si>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</si>
  <si>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</si>
  <si>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</si>
  <si>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</si>
  <si>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</si>
  <si>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</si>
  <si>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</si>
  <si>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</si>
  <si>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</si>
  <si>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</si>
  <si>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</si>
  <si>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</si>
  <si>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</si>
  <si>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</si>
  <si>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</si>
  <si>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</si>
  <si>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</si>
  <si>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</si>
  <si>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</si>
  <si>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</si>
  <si>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</si>
  <si>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</si>
  <si>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</si>
  <si>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</si>
  <si>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</si>
  <si>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</si>
  <si>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</si>
  <si>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</si>
  <si>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</si>
  <si>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</si>
  <si>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</si>
  <si>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</si>
  <si>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</si>
  <si>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</si>
  <si>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</si>
  <si>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</si>
  <si>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</si>
  <si>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</si>
  <si>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</si>
  <si>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</si>
  <si>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</si>
  <si>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</si>
  <si>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</si>
  <si>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</si>
  <si>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</si>
  <si>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</si>
  <si>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</si>
  <si>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</si>
  <si>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</si>
  <si>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</si>
  <si>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</si>
  <si>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</si>
  <si>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</si>
  <si>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</si>
  <si>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</si>
  <si>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</si>
  <si>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</si>
  <si>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</si>
  <si>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</si>
  <si>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</si>
  <si>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</si>
  <si>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</si>
  <si>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</si>
  <si>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</si>
  <si>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</si>
  <si>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</si>
  <si>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</si>
  <si>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</si>
  <si>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</si>
  <si>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</si>
  <si>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</si>
  <si>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</si>
  <si>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</si>
  <si>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</si>
  <si>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</si>
  <si>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</si>
  <si>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</si>
  <si>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</si>
  <si>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</si>
  <si>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</si>
  <si>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</si>
  <si>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</si>
  <si>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</si>
  <si>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</si>
  <si>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</si>
  <si>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</si>
  <si>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</si>
  <si>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</si>
  <si>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</si>
  <si>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</si>
  <si>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</si>
  <si>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</si>
  <si>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</si>
  <si>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</si>
  <si>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</si>
  <si>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</si>
  <si>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</si>
  <si>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</si>
  <si>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</si>
  <si>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</si>
  <si>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</si>
  <si>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</si>
  <si>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</si>
  <si>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</si>
  <si>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</si>
  <si>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</si>
  <si>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</si>
  <si>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</si>
  <si>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</si>
  <si>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</si>
  <si>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</si>
  <si>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</si>
  <si>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</si>
  <si>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</si>
  <si>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</si>
  <si>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</si>
  <si>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</si>
  <si>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</si>
  <si>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</si>
  <si>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</si>
  <si>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</si>
  <si>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</si>
  <si>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</si>
  <si>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</si>
  <si>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</si>
  <si>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</si>
  <si>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</si>
  <si>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</si>
  <si>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</si>
  <si>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</si>
  <si>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</si>
  <si>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</si>
  <si>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</si>
  <si>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</si>
  <si>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</si>
  <si>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</si>
  <si>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</si>
  <si>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</si>
  <si>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</si>
  <si>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</si>
  <si>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</si>
  <si>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</si>
  <si>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</si>
  <si>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</si>
  <si>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</si>
  <si>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</si>
  <si>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</si>
  <si>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</si>
  <si>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</si>
  <si>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</si>
  <si>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</si>
  <si>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</si>
  <si>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</si>
  <si>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</si>
  <si>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</si>
  <si>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</si>
  <si>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</si>
  <si>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</si>
  <si>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</si>
  <si>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</si>
  <si>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</si>
  <si>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</si>
  <si>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</si>
  <si>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</si>
  <si>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</si>
  <si>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</si>
  <si>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</si>
  <si>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</si>
  <si>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</si>
  <si>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</si>
  <si>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</si>
  <si>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</si>
  <si>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</si>
  <si>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</si>
  <si>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</si>
  <si>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</si>
  <si>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</si>
  <si>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</si>
  <si>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</si>
  <si>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</si>
  <si>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</si>
  <si>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</si>
  <si>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</si>
  <si>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</si>
  <si>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</si>
  <si>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</si>
  <si>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</si>
  <si>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</si>
  <si>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</si>
  <si>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</si>
  <si>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</si>
  <si>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</si>
  <si>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</si>
  <si>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</si>
  <si>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</si>
  <si>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</si>
  <si>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</si>
  <si>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</si>
  <si>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</si>
  <si>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</si>
  <si>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</si>
  <si>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</si>
  <si>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</si>
  <si>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</si>
  <si>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</si>
  <si>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</si>
  <si>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</si>
  <si>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</si>
  <si>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</si>
  <si>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</si>
  <si>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</si>
  <si>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</si>
  <si>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</si>
  <si>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</si>
  <si>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</si>
  <si>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</si>
  <si>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</si>
  <si>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</si>
  <si>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</si>
  <si>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</si>
  <si>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</si>
  <si>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</si>
  <si>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</si>
  <si>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</si>
  <si>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</si>
  <si>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</si>
  <si>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</si>
  <si>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</si>
  <si>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</si>
  <si>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</si>
  <si>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</si>
  <si>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</si>
  <si>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</si>
  <si>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</si>
  <si>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</si>
  <si>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</si>
  <si>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</si>
  <si>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</si>
  <si>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</si>
  <si>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</si>
  <si>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</si>
  <si>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</si>
  <si>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</si>
  <si>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</si>
  <si>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</si>
  <si>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</si>
  <si>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</si>
  <si>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</si>
  <si>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</si>
  <si>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</si>
  <si>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</si>
  <si>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</si>
  <si>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</si>
  <si>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</si>
  <si>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</si>
  <si>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</si>
  <si>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</si>
  <si>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</si>
  <si>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</si>
  <si>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</si>
  <si>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</si>
  <si>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</si>
  <si>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</si>
  <si>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</si>
  <si>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</si>
  <si>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</si>
  <si>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</si>
  <si>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</si>
  <si>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</si>
  <si>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</si>
  <si>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</si>
  <si>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</si>
  <si>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</si>
  <si>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</si>
  <si>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</si>
  <si>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</si>
  <si>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</si>
  <si>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</si>
  <si>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</si>
  <si>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</si>
  <si>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</si>
  <si>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</si>
  <si>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</si>
  <si>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</si>
  <si>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</si>
  <si>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</si>
  <si>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</si>
  <si>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</si>
  <si>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</si>
  <si>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</si>
  <si>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</si>
  <si>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</si>
  <si>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</si>
  <si>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</si>
  <si>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</si>
  <si>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</si>
  <si>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</si>
  <si>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</si>
  <si>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</si>
  <si>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</si>
  <si>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</si>
  <si>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</si>
  <si>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</si>
  <si>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</si>
  <si>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</si>
  <si>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</si>
  <si>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</si>
  <si>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</si>
  <si>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</si>
  <si>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</si>
  <si>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</si>
  <si>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</si>
  <si>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</si>
  <si>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</si>
  <si>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</si>
  <si>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</si>
  <si>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</si>
  <si>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</si>
  <si>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</si>
  <si>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</si>
  <si>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</si>
  <si>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</si>
  <si>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</si>
  <si>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</si>
  <si>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</si>
  <si>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</si>
  <si>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</si>
  <si>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</si>
  <si>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</si>
  <si>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</si>
  <si>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</si>
  <si>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</si>
  <si>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</si>
  <si>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</si>
  <si>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</si>
  <si>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</si>
  <si>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</si>
  <si>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</si>
  <si>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</si>
  <si>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</si>
  <si>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</si>
  <si>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</si>
  <si>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</si>
  <si>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</si>
  <si>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</si>
  <si>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</si>
  <si>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</si>
  <si>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</si>
  <si>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</si>
  <si>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</si>
  <si>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</si>
  <si>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</si>
  <si>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</si>
  <si>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</si>
  <si>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</si>
  <si>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</si>
  <si>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</si>
  <si>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</si>
  <si>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</si>
  <si>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</si>
  <si>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</si>
  <si>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</si>
  <si>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</si>
  <si>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</si>
  <si>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</si>
  <si>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</si>
  <si>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</si>
  <si>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</si>
  <si>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</si>
  <si>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</si>
  <si>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</si>
  <si>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</si>
  <si>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</si>
  <si>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</si>
  <si>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</si>
  <si>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</si>
  <si>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</si>
  <si>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</si>
  <si>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</si>
  <si>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</si>
  <si>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</si>
  <si>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</si>
  <si>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</si>
  <si>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</si>
  <si>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</si>
  <si>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</si>
  <si>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</si>
  <si>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</si>
  <si>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</si>
  <si>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</si>
  <si>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</si>
  <si>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</si>
  <si>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</si>
  <si>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</si>
  <si>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</si>
  <si>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</si>
  <si>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</si>
  <si>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</si>
  <si>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</si>
  <si>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</si>
  <si>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</si>
  <si>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</si>
  <si>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</si>
  <si>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</si>
  <si>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</si>
  <si>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</si>
  <si>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</si>
  <si>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</si>
  <si>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</si>
  <si>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</si>
  <si>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</si>
  <si>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</si>
  <si>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</si>
  <si>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</si>
  <si>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</si>
  <si>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</si>
  <si>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</si>
  <si>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</si>
  <si>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</si>
  <si>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</si>
  <si>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</si>
  <si>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</si>
  <si>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</si>
  <si>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</si>
  <si>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</si>
  <si>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</si>
  <si>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</si>
  <si>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</si>
  <si>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</si>
  <si>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</si>
  <si>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</si>
  <si>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</si>
  <si>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</si>
  <si>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</si>
  <si>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</si>
  <si>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</si>
  <si>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</si>
  <si>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</si>
  <si>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</si>
  <si>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</si>
  <si>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</si>
  <si>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</si>
  <si>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</si>
  <si>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</si>
  <si>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</si>
  <si>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</si>
  <si>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</si>
  <si>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</si>
  <si>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</si>
  <si>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</si>
  <si>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</si>
  <si>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</si>
  <si>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</si>
  <si>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</si>
  <si>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</si>
  <si>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</si>
  <si>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</si>
  <si>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</si>
  <si>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</si>
  <si>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</si>
  <si>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</si>
  <si>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</si>
  <si>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</si>
  <si>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</si>
  <si>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</si>
  <si>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</si>
  <si>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</si>
  <si>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</si>
  <si>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</si>
  <si>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</si>
  <si>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</si>
  <si>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</si>
  <si>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</si>
  <si>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</si>
  <si>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</si>
  <si>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</si>
  <si>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</si>
  <si>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</si>
  <si>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</si>
  <si>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</si>
  <si>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</si>
  <si>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</si>
  <si>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</si>
  <si>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</si>
  <si>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</si>
  <si>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</si>
  <si>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</si>
  <si>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</si>
  <si>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</si>
  <si>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</si>
  <si>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</si>
  <si>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</si>
  <si>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</si>
  <si>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</si>
  <si>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</si>
  <si>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</si>
  <si>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</si>
  <si>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</si>
  <si>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</si>
  <si>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</si>
  <si>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</si>
  <si>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</si>
  <si>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</si>
  <si>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</si>
  <si>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</si>
  <si>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</si>
  <si>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</si>
  <si>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</si>
  <si>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</si>
  <si>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</si>
  <si>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</si>
  <si>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</si>
  <si>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</si>
  <si>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</si>
  <si>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</si>
  <si>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</si>
  <si>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</si>
  <si>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</si>
  <si>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</si>
  <si>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</si>
  <si>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</si>
  <si>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</si>
  <si>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</si>
  <si>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</si>
  <si>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</si>
  <si>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</si>
  <si>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</si>
  <si>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</si>
  <si>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</si>
  <si>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</si>
  <si>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</si>
  <si>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</si>
  <si>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</si>
  <si>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</si>
  <si>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</si>
  <si>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</si>
  <si>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</si>
  <si>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</si>
  <si>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</si>
  <si>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</si>
  <si>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</si>
  <si>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</si>
  <si>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</si>
  <si>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</si>
  <si>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</si>
  <si>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</si>
  <si>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</si>
  <si>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</si>
  <si>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</si>
  <si>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</si>
  <si>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</si>
  <si>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</si>
  <si>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</si>
  <si>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</si>
  <si>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</si>
  <si>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</si>
  <si>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</si>
  <si>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</si>
  <si>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</si>
  <si>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</si>
  <si>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</si>
  <si>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</si>
  <si>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</si>
  <si>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</si>
  <si>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</si>
  <si>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</si>
  <si>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</si>
  <si>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</si>
  <si>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</si>
  <si>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</si>
  <si>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</si>
  <si>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</si>
  <si>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</si>
  <si>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</si>
  <si>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</si>
  <si>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</si>
  <si>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</si>
  <si>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</si>
  <si>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</si>
  <si>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</si>
  <si>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</si>
  <si>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</si>
  <si>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</si>
  <si>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</si>
  <si>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</si>
  <si>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</si>
  <si>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</si>
  <si>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</si>
  <si>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</si>
  <si>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</si>
  <si>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</si>
  <si>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</si>
  <si>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</si>
  <si>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</si>
  <si>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</si>
  <si>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</si>
  <si>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</si>
  <si>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</si>
  <si>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</si>
  <si>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</si>
  <si>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</si>
  <si>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</si>
  <si>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</si>
  <si>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</si>
  <si>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</si>
  <si>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</si>
  <si>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</si>
  <si>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</si>
  <si>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</si>
  <si>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</si>
  <si>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</si>
  <si>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</si>
  <si>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</si>
  <si>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</si>
  <si>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</si>
  <si>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</si>
  <si>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</si>
  <si>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</si>
  <si>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</si>
  <si>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</si>
  <si>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</si>
  <si>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</si>
  <si>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</si>
  <si>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</si>
  <si>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</si>
  <si>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</si>
  <si>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</si>
  <si>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</si>
  <si>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</si>
  <si>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</si>
  <si>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</si>
  <si>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</si>
  <si>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</si>
  <si>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</si>
  <si>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</si>
  <si>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</si>
  <si>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</si>
  <si>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</si>
  <si>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</si>
  <si>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</si>
  <si>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</si>
  <si>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</si>
  <si>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</si>
  <si>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</si>
  <si>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</si>
  <si>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</si>
  <si>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</si>
  <si>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</si>
  <si>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</si>
  <si>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</si>
  <si>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</si>
  <si>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</si>
  <si>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</si>
  <si>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</si>
  <si>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</si>
  <si>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</si>
  <si>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</si>
  <si>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</si>
  <si>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</si>
  <si>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</si>
  <si>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</si>
  <si>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</si>
  <si>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</si>
  <si>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</si>
  <si>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</si>
  <si>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</si>
  <si>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</si>
  <si>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</si>
  <si>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</si>
  <si>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</si>
  <si>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</si>
  <si>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</si>
  <si>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</si>
  <si>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</si>
  <si>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</si>
  <si>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</si>
  <si>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</si>
  <si>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</si>
  <si>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</si>
  <si>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</si>
  <si>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</si>
  <si>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</si>
  <si>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</si>
  <si>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</si>
  <si>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</si>
  <si>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</si>
  <si>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</si>
  <si>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</si>
  <si>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</si>
  <si>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</si>
  <si>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</si>
  <si>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</si>
  <si>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</si>
  <si>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</si>
  <si>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</si>
  <si>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</si>
  <si>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</si>
  <si>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</si>
  <si>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</si>
  <si>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</si>
  <si>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</si>
  <si>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</si>
  <si>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</si>
  <si>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</si>
  <si>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</si>
  <si>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</si>
  <si>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</si>
  <si>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</si>
  <si>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</si>
  <si>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</si>
  <si>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</si>
  <si>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</si>
  <si>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</si>
  <si>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</si>
  <si>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</si>
  <si>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</si>
  <si>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</si>
  <si>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</si>
  <si>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</si>
  <si>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</si>
  <si>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</si>
  <si>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</si>
  <si>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</si>
  <si>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</si>
  <si>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</si>
  <si>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</si>
  <si>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</si>
  <si>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</si>
  <si>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</si>
  <si>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</si>
  <si>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</si>
  <si>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</si>
  <si>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</si>
  <si>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</si>
  <si>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</si>
  <si>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</si>
  <si>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</si>
  <si>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</si>
  <si>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</si>
  <si>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</si>
  <si>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</si>
  <si>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</si>
  <si>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</si>
  <si>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</si>
  <si>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</si>
  <si>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</si>
  <si>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</si>
  <si>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</si>
  <si>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</si>
  <si>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</si>
  <si>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</si>
  <si>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</si>
  <si>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</si>
  <si>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</si>
  <si>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</si>
  <si>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</si>
  <si>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</si>
  <si>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</si>
  <si>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</si>
  <si>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</si>
  <si>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</si>
  <si>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</si>
  <si>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</si>
  <si>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</si>
  <si>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</si>
  <si>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</si>
  <si>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</si>
  <si>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</si>
  <si>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</si>
  <si>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</si>
  <si>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</si>
  <si>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</si>
  <si>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</si>
  <si>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</si>
  <si>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</si>
  <si>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</si>
  <si>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</si>
  <si>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</si>
  <si>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</si>
  <si>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</si>
  <si>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</si>
  <si>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</si>
  <si>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</si>
  <si>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</si>
  <si>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</si>
  <si>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</si>
  <si>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</si>
  <si>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</si>
  <si>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</si>
  <si>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</si>
  <si>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</si>
  <si>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</si>
  <si>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</si>
  <si>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</si>
  <si>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</si>
  <si>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</si>
  <si>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</si>
  <si>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</si>
  <si>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</si>
  <si>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</si>
  <si>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</si>
  <si>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</si>
  <si>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</si>
  <si>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</si>
  <si>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</si>
  <si>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</si>
  <si>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</si>
  <si>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</si>
  <si>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</si>
  <si>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</si>
  <si>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</si>
  <si>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</si>
  <si>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</si>
  <si>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</si>
  <si>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</si>
  <si>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</si>
  <si>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</si>
  <si>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</si>
  <si>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</si>
  <si>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</si>
  <si>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</si>
  <si>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</si>
  <si>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</si>
  <si>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</si>
  <si>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</si>
  <si>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</si>
  <si>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</si>
  <si>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</si>
  <si>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</si>
  <si>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</si>
  <si>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</si>
  <si>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</si>
  <si>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</si>
  <si>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</si>
  <si>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</si>
  <si>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</si>
  <si>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</si>
  <si>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</si>
  <si>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</si>
  <si>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</si>
  <si>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</si>
  <si>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</si>
  <si>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</si>
  <si>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</si>
  <si>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</si>
  <si>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</si>
  <si>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</si>
  <si>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</si>
  <si>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</si>
  <si>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</si>
  <si>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</si>
  <si>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</si>
  <si>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</si>
  <si>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</si>
  <si>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</si>
  <si>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</si>
  <si>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</si>
  <si>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</si>
  <si>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</si>
  <si>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</si>
  <si>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</si>
  <si>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</si>
  <si>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</si>
  <si>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</si>
  <si>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</si>
  <si>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</si>
  <si>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</si>
  <si>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</si>
  <si>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</si>
  <si>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</si>
  <si>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</si>
  <si>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</si>
  <si>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</si>
  <si>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</si>
  <si>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</si>
  <si>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</si>
  <si>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</si>
  <si>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</si>
  <si>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</si>
  <si>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</si>
  <si>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</si>
  <si>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</si>
  <si>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</si>
  <si>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</si>
  <si>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</si>
  <si>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</si>
  <si>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</si>
  <si>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</si>
  <si>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</si>
  <si>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</si>
  <si>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</si>
  <si>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</si>
  <si>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</si>
  <si>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</si>
  <si>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</si>
  <si>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</si>
  <si>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</si>
  <si>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</si>
  <si>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</si>
  <si>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</si>
  <si>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</si>
  <si>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</si>
  <si>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</si>
  <si>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</si>
  <si>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</si>
  <si>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</si>
  <si>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</si>
  <si>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</si>
  <si>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</si>
  <si>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</si>
  <si>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</si>
  <si>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</si>
  <si>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</si>
  <si>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</si>
  <si>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</si>
  <si>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</si>
  <si>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</si>
  <si>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</si>
  <si>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</si>
  <si>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</si>
  <si>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</si>
  <si>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</si>
  <si>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</si>
  <si>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</si>
  <si>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</si>
  <si>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</si>
  <si>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</si>
  <si>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</si>
  <si>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</si>
  <si>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</si>
  <si>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</si>
  <si>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</si>
  <si>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</si>
  <si>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</si>
  <si>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</si>
  <si>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</si>
  <si>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</si>
  <si>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</si>
  <si>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</si>
  <si>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</si>
  <si>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</si>
  <si>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</si>
  <si>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</si>
  <si>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</si>
  <si>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</si>
  <si>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</si>
  <si>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</si>
  <si>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</si>
  <si>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</si>
  <si>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</si>
  <si>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</si>
  <si>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</si>
  <si>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</si>
  <si>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</si>
  <si>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</si>
  <si>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</si>
  <si>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</si>
  <si>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</si>
  <si>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</si>
  <si>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</si>
  <si>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</si>
  <si>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</si>
  <si>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</si>
  <si>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</si>
  <si>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</si>
  <si>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</si>
  <si>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</si>
  <si>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</si>
  <si>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</si>
  <si>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</si>
  <si>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</si>
  <si>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</si>
  <si>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</si>
  <si>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</si>
  <si>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</si>
  <si>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</si>
  <si>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</si>
  <si>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</si>
  <si>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</si>
  <si>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</si>
  <si>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</si>
  <si>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</si>
  <si>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</si>
  <si>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</si>
  <si>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</si>
  <si>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</si>
  <si>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</si>
  <si>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</si>
  <si>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</si>
  <si>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</si>
  <si>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</si>
  <si>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</si>
  <si>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</si>
  <si>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</si>
  <si>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</si>
  <si>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</si>
  <si>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</si>
  <si>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</si>
  <si>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</si>
  <si>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</si>
  <si>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</si>
  <si>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</si>
  <si>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</si>
  <si>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</si>
  <si>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</si>
  <si>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</si>
  <si>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</si>
  <si>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</si>
  <si>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</si>
  <si>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</si>
  <si>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</si>
  <si>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</si>
  <si>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</si>
  <si>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</si>
  <si>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</si>
  <si>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</si>
  <si>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</si>
  <si>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</si>
  <si>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</si>
  <si>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</si>
  <si>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</si>
  <si>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</si>
  <si>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</si>
  <si>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</si>
  <si>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</si>
  <si>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</si>
  <si>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</si>
  <si>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</si>
  <si>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</si>
  <si>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</si>
  <si>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</si>
  <si>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</si>
  <si>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</si>
  <si>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</si>
  <si>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</si>
  <si>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</si>
  <si>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</si>
  <si>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</si>
  <si>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</si>
  <si>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</si>
  <si>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</si>
  <si>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</si>
  <si>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</si>
  <si>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</si>
  <si>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</si>
  <si>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</si>
  <si>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</si>
  <si>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</si>
  <si>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</si>
  <si>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</si>
  <si>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</si>
  <si>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</si>
  <si>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</si>
  <si>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</si>
  <si>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</si>
  <si>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</si>
  <si>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</si>
  <si>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</si>
  <si>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</si>
  <si>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</si>
  <si>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</si>
  <si>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</si>
  <si>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</si>
  <si>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</si>
  <si>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</si>
  <si>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</si>
  <si>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</si>
  <si>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</si>
  <si>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</si>
  <si>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</si>
  <si>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</si>
  <si>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</si>
  <si>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</si>
  <si>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</si>
  <si>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</si>
  <si>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</si>
  <si>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</si>
  <si>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</si>
  <si>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</si>
  <si>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</si>
  <si>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</si>
  <si>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</si>
  <si>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</si>
  <si>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</si>
  <si>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</si>
  <si>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</si>
  <si>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</si>
  <si>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</si>
  <si>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</si>
  <si>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</si>
  <si>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</si>
  <si>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</si>
  <si>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</si>
  <si>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</si>
  <si>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</si>
  <si>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</si>
  <si>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</si>
  <si>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</si>
  <si>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</si>
  <si>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</si>
  <si>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</si>
  <si>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</si>
  <si>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</si>
  <si>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</si>
  <si>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</si>
  <si>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</si>
  <si>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</si>
  <si>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</si>
  <si>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</si>
  <si>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</si>
  <si>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</si>
  <si>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</si>
  <si>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</si>
  <si>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</si>
  <si>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</si>
  <si>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</si>
  <si>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</si>
  <si>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</si>
  <si>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</si>
  <si>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</si>
  <si>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</si>
  <si>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</si>
  <si>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</si>
  <si>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</si>
  <si>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</si>
  <si>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</si>
  <si>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</si>
  <si>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</si>
  <si>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</si>
  <si>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</si>
  <si>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</si>
  <si>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</si>
  <si>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</si>
  <si>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</si>
  <si>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</si>
  <si>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</si>
  <si>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</si>
  <si>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</si>
  <si>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</si>
  <si>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</si>
  <si>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</si>
  <si>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</si>
  <si>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</si>
  <si>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</si>
  <si>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</si>
  <si>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</si>
  <si>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</si>
  <si>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</si>
  <si>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</si>
  <si>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</si>
  <si>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</si>
  <si>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</si>
  <si>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</si>
  <si>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</si>
  <si>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</si>
  <si>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</si>
  <si>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</si>
  <si>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</si>
  <si>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</si>
  <si>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</si>
  <si>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</si>
  <si>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</si>
  <si>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</si>
  <si>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</si>
  <si>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</si>
  <si>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</si>
  <si>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</si>
  <si>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</si>
  <si>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</si>
  <si>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</si>
  <si>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</si>
  <si>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</si>
  <si>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</si>
  <si>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</si>
  <si>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</si>
  <si>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</si>
  <si>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</si>
  <si>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</si>
  <si>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</si>
  <si>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</si>
  <si>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</si>
  <si>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</si>
  <si>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</si>
  <si>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</si>
  <si>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</si>
  <si>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</si>
  <si>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</si>
  <si>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</si>
  <si>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</si>
  <si>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</si>
  <si>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</si>
  <si>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</si>
  <si>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</si>
  <si>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</si>
  <si>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</si>
  <si>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</si>
  <si>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</si>
  <si>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</si>
  <si>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</si>
  <si>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</si>
  <si>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</si>
  <si>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</si>
  <si>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</si>
  <si>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</si>
  <si>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</si>
  <si>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</si>
  <si>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</si>
  <si>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</si>
  <si>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</si>
  <si>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</si>
  <si>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</si>
  <si>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</si>
  <si>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</si>
  <si>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</si>
  <si>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</si>
  <si>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</si>
  <si>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</si>
  <si>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</si>
  <si>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</si>
  <si>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</si>
  <si>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</si>
  <si>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</si>
  <si>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</si>
  <si>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</si>
  <si>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</si>
  <si>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</si>
  <si>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</si>
  <si>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</si>
  <si>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</si>
  <si>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</si>
  <si>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</si>
  <si>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</si>
  <si>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</si>
  <si>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</si>
  <si>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</si>
  <si>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</si>
  <si>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</si>
  <si>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</si>
  <si>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</si>
  <si>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</si>
  <si>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</si>
  <si>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</si>
  <si>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</si>
  <si>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</si>
  <si>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</si>
  <si>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</si>
  <si>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</si>
  <si>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</si>
  <si>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</si>
  <si>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</si>
  <si>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</si>
  <si>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</si>
  <si>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</si>
  <si>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</si>
  <si>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</si>
  <si>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</si>
  <si>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</si>
  <si>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</si>
  <si>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</si>
  <si>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</si>
  <si>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</si>
  <si>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</si>
  <si>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</si>
  <si>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</si>
  <si>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</si>
  <si>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</si>
  <si>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</si>
  <si>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</si>
  <si>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</si>
  <si>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</si>
  <si>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</si>
  <si>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</si>
  <si>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</si>
  <si>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</si>
  <si>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</si>
  <si>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</si>
  <si>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</si>
  <si>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</si>
  <si>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</si>
  <si>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</si>
  <si>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</si>
  <si>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</si>
  <si>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</si>
  <si>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</si>
  <si>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</si>
  <si>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</si>
  <si>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</si>
  <si>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</si>
  <si>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</si>
  <si>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</si>
  <si>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</si>
  <si>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</si>
  <si>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</si>
  <si>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</si>
  <si>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</si>
  <si>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</si>
  <si>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</si>
  <si>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</si>
  <si>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</si>
  <si>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</si>
  <si>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</si>
  <si>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</si>
  <si>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</si>
  <si>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</si>
  <si>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</si>
  <si>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</si>
  <si>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</si>
  <si>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</si>
  <si>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</si>
  <si>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</si>
  <si>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</si>
  <si>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</si>
  <si>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</si>
  <si>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</si>
  <si>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</si>
  <si>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</si>
  <si>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</si>
  <si>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</si>
  <si>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</si>
  <si>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</si>
  <si>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</si>
  <si>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</si>
  <si>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</si>
  <si>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</si>
  <si>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</si>
  <si>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</si>
  <si>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</si>
  <si>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</si>
  <si>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</si>
  <si>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</si>
  <si>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</si>
  <si>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</si>
  <si>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</si>
  <si>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</si>
  <si>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</si>
  <si>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</si>
  <si>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</si>
  <si>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</si>
  <si>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</si>
  <si>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</si>
  <si>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</si>
  <si>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</si>
  <si>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</si>
  <si>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</si>
  <si>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</si>
  <si>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</si>
  <si>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</si>
  <si>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</si>
  <si>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</si>
  <si>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</si>
  <si>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</si>
  <si>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</si>
  <si>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</si>
  <si>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</si>
  <si>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</si>
  <si>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</si>
  <si>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</si>
  <si>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</si>
  <si>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</si>
  <si>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</si>
  <si>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</si>
  <si>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</si>
  <si>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</si>
  <si>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</si>
  <si>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</si>
  <si>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</si>
  <si>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</si>
  <si>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</si>
  <si>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</si>
  <si>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</si>
  <si>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</si>
  <si>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</si>
  <si>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</si>
  <si>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</si>
  <si>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</si>
  <si>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</si>
  <si>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</si>
  <si>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</si>
  <si>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</si>
  <si>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</si>
  <si>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</si>
  <si>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</si>
  <si>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</si>
  <si>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</si>
  <si>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</si>
  <si>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</si>
  <si>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</si>
  <si>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</si>
  <si>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</si>
  <si>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</si>
  <si>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</si>
  <si>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</si>
  <si>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</si>
  <si>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</si>
  <si>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</si>
  <si>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</si>
  <si>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</si>
  <si>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</si>
  <si>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</si>
  <si>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</si>
  <si>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</si>
  <si>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</si>
  <si>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</si>
  <si>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</si>
  <si>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</si>
  <si>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</si>
  <si>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</si>
  <si>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</si>
  <si>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</si>
  <si>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</si>
  <si>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</si>
  <si>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</si>
  <si>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</si>
  <si>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</si>
  <si>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</si>
  <si>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</si>
  <si>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</si>
  <si>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</si>
  <si>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</si>
  <si>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</si>
  <si>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</si>
  <si>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</si>
  <si>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</si>
  <si>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</si>
  <si>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</si>
  <si>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</si>
  <si>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</si>
  <si>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</si>
  <si>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</si>
  <si>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</si>
  <si>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</si>
  <si>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</si>
  <si>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</si>
  <si>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</si>
  <si>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</si>
  <si>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</si>
  <si>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</si>
  <si>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</si>
  <si>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</si>
  <si>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</si>
  <si>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</si>
  <si>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</si>
  <si>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</si>
  <si>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</si>
  <si>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</si>
  <si>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</si>
  <si>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</si>
  <si>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</si>
  <si>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</si>
  <si>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</si>
  <si>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</si>
  <si>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</si>
  <si>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</si>
  <si>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</si>
  <si>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</si>
  <si>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</si>
  <si>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</si>
  <si>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</si>
  <si>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</si>
  <si>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</si>
  <si>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</si>
  <si>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</si>
  <si>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</si>
  <si>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</si>
  <si>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</si>
  <si>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</si>
  <si>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</si>
  <si>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</si>
  <si>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</si>
  <si>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</si>
  <si>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</si>
  <si>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</si>
  <si>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</si>
  <si>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</si>
  <si>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</si>
  <si>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</si>
  <si>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</si>
  <si>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</si>
  <si>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</si>
  <si>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</si>
  <si>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</si>
  <si>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</si>
  <si>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</si>
  <si>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</si>
  <si>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</si>
  <si>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</si>
  <si>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</si>
  <si>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</si>
  <si>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</si>
  <si>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</si>
  <si>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</si>
  <si>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</si>
  <si>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</si>
  <si>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</si>
  <si>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</si>
  <si>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</si>
  <si>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</si>
  <si>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</si>
  <si>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</si>
  <si>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</si>
  <si>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</si>
  <si>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</si>
  <si>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</si>
  <si>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</si>
  <si>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</si>
  <si>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</si>
  <si>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</si>
  <si>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</si>
  <si>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</si>
  <si>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</si>
  <si>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</si>
  <si>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</si>
  <si>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</si>
  <si>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</si>
  <si>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</si>
  <si>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</si>
  <si>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</si>
  <si>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</si>
  <si>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</si>
  <si>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</si>
  <si>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</si>
  <si>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</si>
  <si>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</si>
  <si>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</si>
  <si>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</si>
  <si>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</si>
  <si>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</si>
  <si>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</si>
  <si>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</si>
  <si>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</si>
  <si>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</si>
  <si>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</si>
  <si>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</si>
  <si>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</si>
  <si>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</si>
  <si>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</si>
  <si>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</si>
  <si>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</si>
  <si>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</si>
  <si>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</si>
  <si>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</si>
  <si>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</si>
  <si>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</si>
  <si>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</si>
  <si>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</si>
  <si>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</si>
  <si>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</si>
  <si>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</si>
  <si>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</si>
  <si>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</si>
  <si>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</si>
  <si>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</si>
  <si>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</si>
  <si>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</si>
  <si>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</si>
  <si>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</si>
  <si>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</si>
  <si>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</si>
  <si>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</si>
  <si>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</si>
  <si>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</si>
  <si>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</si>
  <si>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</si>
  <si>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</si>
  <si>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</si>
  <si>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</si>
  <si>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</si>
  <si>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</si>
  <si>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</si>
  <si>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</si>
  <si>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</si>
  <si>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</si>
  <si>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</si>
  <si>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</si>
  <si>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</si>
  <si>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</si>
  <si>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</si>
  <si>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</si>
  <si>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</si>
  <si>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</si>
  <si>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</si>
  <si>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</si>
  <si>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</si>
  <si>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</si>
  <si>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</si>
  <si>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</si>
  <si>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</si>
  <si>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</si>
  <si>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</si>
  <si>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</si>
  <si>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</si>
  <si>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</si>
  <si>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</si>
  <si>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</si>
  <si>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</si>
  <si>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</si>
  <si>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</si>
  <si>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</si>
  <si>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</si>
  <si>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</si>
  <si>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</si>
  <si>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</si>
  <si>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</si>
  <si>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</si>
  <si>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</si>
  <si>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</si>
  <si>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</si>
  <si>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</si>
  <si>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</si>
  <si>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</si>
  <si>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</si>
  <si>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</si>
  <si>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</si>
  <si>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</si>
  <si>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</si>
  <si>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</si>
  <si>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</si>
  <si>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</si>
  <si>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</si>
  <si>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</si>
  <si>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</si>
  <si>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</si>
  <si>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</si>
  <si>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</si>
  <si>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</si>
  <si>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</si>
  <si>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</si>
  <si>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</si>
  <si>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</si>
  <si>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</si>
  <si>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</si>
  <si>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</si>
  <si>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</si>
  <si>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</si>
  <si>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</si>
  <si>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</si>
  <si>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</si>
  <si>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</si>
  <si>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</si>
  <si>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</si>
  <si>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</si>
  <si>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</si>
  <si>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</si>
  <si>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</si>
  <si>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</si>
  <si>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</si>
  <si>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</si>
  <si>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</si>
  <si>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</si>
  <si>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</si>
  <si>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</si>
  <si>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</si>
  <si>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</si>
  <si>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</si>
  <si>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</si>
  <si>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</si>
  <si>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</si>
  <si>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</si>
  <si>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</si>
  <si>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</si>
  <si>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</si>
  <si>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</si>
  <si>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</si>
  <si>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</si>
  <si>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</si>
  <si>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</si>
  <si>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</si>
  <si>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</si>
  <si>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</si>
  <si>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</si>
  <si>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</si>
  <si>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</si>
  <si>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</si>
  <si>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</si>
  <si>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</si>
  <si>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</si>
  <si>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</si>
  <si>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</si>
  <si>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</si>
  <si>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</si>
  <si>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</si>
  <si>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</si>
  <si>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</si>
  <si>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</si>
  <si>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</si>
  <si>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</si>
  <si>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</si>
  <si>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</si>
  <si>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</si>
  <si>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</si>
  <si>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</si>
  <si>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</si>
  <si>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</si>
  <si>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</si>
  <si>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</si>
  <si>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</si>
  <si>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</si>
  <si>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</si>
  <si>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</si>
  <si>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</si>
  <si>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</si>
  <si>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</si>
  <si>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</si>
  <si>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</si>
  <si>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</si>
  <si>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</si>
  <si>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</si>
  <si>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</si>
  <si>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</si>
  <si>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</si>
  <si>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</si>
  <si>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</si>
  <si>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</si>
  <si>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</si>
  <si>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</si>
  <si>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</si>
  <si>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</si>
  <si>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</si>
  <si>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</si>
  <si>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</si>
  <si>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</si>
  <si>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</si>
  <si>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</si>
  <si>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</si>
  <si>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</si>
  <si>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</si>
  <si>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</si>
  <si>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</si>
  <si>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</si>
  <si>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</si>
  <si>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</si>
  <si>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</si>
  <si>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</si>
  <si>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</si>
  <si>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</si>
  <si>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</si>
  <si>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</si>
  <si>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</si>
  <si>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</si>
  <si>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</si>
  <si>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</si>
  <si>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</si>
  <si>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</si>
  <si>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</si>
  <si>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</si>
  <si>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</si>
  <si>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</si>
  <si>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</si>
  <si>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</si>
  <si>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</si>
  <si>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</si>
  <si>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</si>
  <si>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</si>
  <si>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</si>
  <si>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</si>
  <si>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</si>
  <si>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</si>
  <si>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</si>
  <si>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</si>
  <si>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</si>
  <si>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</si>
  <si>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</si>
  <si>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</si>
  <si>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</si>
  <si>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</si>
  <si>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</si>
  <si>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</si>
  <si>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</si>
  <si>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</si>
  <si>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</si>
  <si>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</si>
  <si>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</si>
  <si>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</si>
  <si>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</si>
  <si>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</si>
  <si>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</si>
  <si>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</si>
  <si>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</si>
  <si>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</si>
  <si>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</si>
  <si>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</si>
  <si>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</si>
  <si>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</si>
  <si>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</si>
  <si>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</si>
  <si>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</si>
  <si>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</si>
  <si>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</si>
  <si>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</si>
  <si>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</si>
  <si>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</si>
  <si>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</si>
  <si>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</si>
  <si>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</si>
  <si>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</si>
  <si>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</si>
  <si>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</si>
  <si>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</si>
  <si>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</si>
  <si>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</si>
  <si>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</si>
  <si>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</si>
  <si>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</si>
  <si>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</si>
  <si>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</si>
  <si>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</si>
  <si>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</si>
  <si>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</si>
  <si>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</si>
  <si>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</si>
  <si>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</si>
  <si>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</si>
  <si>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</si>
  <si>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</si>
  <si>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</si>
  <si>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</si>
  <si>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</si>
  <si>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</si>
  <si>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</si>
  <si>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</si>
  <si>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</si>
  <si>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</si>
  <si>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</si>
  <si>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</si>
  <si>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</si>
  <si>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</si>
  <si>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</si>
  <si>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</si>
  <si>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</si>
  <si>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</si>
  <si>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</si>
  <si>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</si>
  <si>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</si>
  <si>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</si>
  <si>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</si>
  <si>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</si>
  <si>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</si>
  <si>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</si>
  <si>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</si>
  <si>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</si>
  <si>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</si>
  <si>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</si>
  <si>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</si>
  <si>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</si>
  <si>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</si>
  <si>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</si>
  <si>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</si>
  <si>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</si>
  <si>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</si>
  <si>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</si>
  <si>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</si>
  <si>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</si>
  <si>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</si>
  <si>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</si>
  <si>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</si>
  <si>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</si>
  <si>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</si>
  <si>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</si>
  <si>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</si>
  <si>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</si>
  <si>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</si>
  <si>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</si>
  <si>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</si>
  <si>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</si>
  <si>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</si>
  <si>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</si>
  <si>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</si>
  <si>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</si>
  <si>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</si>
  <si>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</si>
  <si>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</si>
  <si>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</si>
  <si>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</si>
  <si>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</si>
  <si>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</si>
  <si>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</si>
  <si>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</si>
  <si>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</si>
  <si>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</si>
  <si>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</si>
  <si>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</si>
  <si>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</si>
  <si>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</si>
  <si>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</si>
  <si>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</si>
  <si>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</si>
  <si>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</si>
  <si>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</si>
  <si>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</si>
  <si>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</si>
  <si>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</si>
  <si>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</si>
  <si>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</si>
  <si>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</si>
  <si>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</si>
  <si>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</si>
  <si>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</si>
  <si>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</si>
  <si>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</si>
  <si>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</si>
  <si>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</si>
  <si>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</si>
  <si>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</si>
  <si>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</si>
  <si>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</si>
  <si>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</si>
  <si>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</si>
  <si>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</si>
  <si>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</si>
  <si>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</si>
  <si>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</si>
  <si>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</si>
  <si>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</si>
  <si>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</si>
  <si>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</si>
  <si>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</si>
  <si>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</si>
  <si>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</si>
  <si>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</si>
  <si>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</si>
  <si>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</si>
  <si>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</si>
  <si>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</si>
  <si>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</si>
  <si>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</si>
  <si>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</si>
  <si>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</si>
  <si>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</si>
  <si>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</si>
  <si>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</si>
  <si>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</si>
  <si>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</si>
  <si>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</si>
  <si>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</si>
  <si>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</si>
  <si>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</si>
  <si>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</si>
  <si>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</si>
  <si>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</si>
  <si>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</si>
  <si>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</si>
  <si>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</si>
  <si>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</si>
  <si>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</si>
  <si>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</si>
  <si>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</si>
  <si>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</si>
  <si>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</si>
  <si>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</si>
  <si>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</si>
  <si>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</si>
  <si>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</si>
  <si>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</si>
  <si>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</si>
  <si>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</si>
  <si>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</si>
  <si>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</si>
  <si>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</si>
  <si>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</si>
  <si>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</si>
  <si>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</si>
  <si>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</si>
  <si>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</si>
  <si>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</si>
  <si>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</si>
  <si>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</si>
  <si>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</si>
  <si>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</si>
  <si>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</si>
  <si>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</si>
  <si>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</si>
  <si>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</si>
  <si>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</si>
  <si>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</si>
  <si>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</si>
  <si>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</si>
  <si>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</si>
  <si>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</si>
  <si>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</si>
  <si>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</si>
  <si>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</si>
  <si>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</si>
  <si>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</si>
  <si>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</si>
  <si>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</si>
  <si>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</si>
  <si>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</si>
  <si>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</si>
  <si>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</si>
  <si>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</si>
  <si>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</si>
  <si>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</si>
  <si>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</si>
  <si>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</si>
  <si>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</si>
  <si>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</si>
  <si>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</si>
  <si>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</si>
  <si>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</si>
  <si>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</si>
  <si>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</si>
  <si>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</si>
  <si>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</si>
  <si>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</si>
  <si>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</si>
  <si>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</si>
  <si>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</si>
  <si>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</si>
  <si>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</si>
  <si>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</si>
  <si>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</si>
  <si>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</si>
  <si>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</si>
  <si>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</si>
  <si>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</si>
  <si>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</si>
  <si>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</si>
  <si>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</si>
  <si>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</si>
  <si>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</si>
  <si>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</si>
  <si>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</si>
  <si>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</si>
  <si>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</si>
  <si>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</si>
  <si>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</si>
  <si>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</si>
  <si>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</si>
  <si>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</si>
  <si>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</si>
  <si>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</si>
  <si>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</si>
  <si>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</si>
  <si>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</si>
  <si>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</si>
  <si>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</si>
  <si>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</si>
  <si>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</si>
  <si>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</si>
  <si>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</si>
  <si>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</si>
  <si>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</si>
  <si>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</si>
  <si>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</si>
  <si>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</si>
  <si>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</si>
  <si>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</si>
  <si>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</si>
  <si>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</si>
  <si>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</si>
  <si>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</si>
  <si>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</si>
  <si>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</si>
  <si>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</si>
  <si>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</si>
  <si>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</si>
  <si>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</si>
  <si>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</si>
  <si>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</si>
  <si>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</si>
  <si>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</si>
  <si>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</si>
  <si>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</si>
  <si>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</si>
  <si>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</si>
  <si>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</si>
  <si>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</si>
  <si>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</si>
  <si>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</si>
  <si>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</si>
  <si>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</si>
  <si>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</si>
  <si>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</si>
  <si>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</si>
  <si>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</si>
  <si>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</si>
  <si>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</si>
  <si>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</si>
  <si>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</si>
  <si>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</si>
  <si>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</si>
  <si>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</si>
  <si>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</si>
  <si>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</si>
  <si>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</si>
  <si>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</si>
  <si>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</si>
  <si>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</si>
  <si>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</si>
  <si>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</si>
  <si>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</si>
  <si>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</si>
  <si>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</si>
  <si>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</si>
  <si>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</si>
  <si>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</si>
  <si>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</si>
  <si>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</si>
  <si>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</si>
  <si>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</si>
  <si>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</si>
  <si>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</si>
  <si>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</si>
  <si>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</si>
  <si>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</si>
  <si>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</si>
  <si>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</si>
  <si>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</si>
  <si>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</si>
  <si>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</si>
  <si>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</si>
  <si>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</si>
  <si>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</si>
  <si>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</si>
  <si>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</si>
  <si>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</si>
  <si>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</si>
  <si>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</si>
  <si>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</si>
  <si>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</si>
  <si>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</si>
  <si>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</si>
  <si>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</si>
  <si>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</si>
  <si>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</si>
  <si>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</si>
  <si>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</si>
  <si>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</si>
  <si>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</si>
  <si>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</si>
  <si>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</si>
  <si>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</si>
  <si>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</si>
  <si>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</si>
  <si>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</si>
  <si>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</si>
  <si>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</si>
  <si>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</si>
  <si>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</si>
  <si>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</si>
  <si>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</si>
  <si>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</si>
  <si>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</si>
  <si>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</si>
  <si>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</si>
  <si>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</si>
  <si>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</si>
  <si>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</si>
  <si>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</si>
  <si>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</si>
  <si>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</si>
  <si>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</si>
  <si>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</si>
  <si>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</si>
  <si>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</si>
  <si>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</si>
  <si>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</si>
  <si>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</si>
  <si>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</si>
  <si>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</si>
  <si>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</si>
  <si>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</si>
  <si>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</si>
  <si>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</si>
  <si>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</si>
  <si>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</si>
  <si>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</si>
  <si>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</si>
  <si>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</si>
  <si>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</si>
  <si>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</si>
  <si>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</si>
  <si>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</si>
  <si>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</si>
  <si>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</si>
  <si>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</si>
  <si>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</si>
  <si>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</si>
  <si>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</si>
  <si>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</si>
  <si>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</si>
  <si>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</si>
  <si>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</si>
  <si>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</si>
  <si>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</si>
  <si>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</si>
  <si>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</si>
  <si>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</si>
  <si>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</si>
  <si>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</si>
  <si>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</si>
  <si>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</si>
  <si>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</si>
  <si>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</si>
  <si>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</si>
  <si>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</si>
  <si>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</si>
  <si>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</si>
  <si>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</si>
  <si>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</si>
  <si>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</si>
  <si>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</si>
  <si>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</si>
  <si>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</si>
  <si>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</si>
  <si>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</si>
  <si>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</si>
  <si>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</si>
  <si>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</si>
  <si>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</si>
  <si>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</si>
  <si>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</si>
  <si>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</si>
  <si>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</si>
  <si>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</si>
  <si>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</si>
  <si>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</si>
  <si>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</si>
  <si>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</si>
  <si>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</si>
  <si>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</si>
  <si>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</si>
  <si>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</si>
  <si>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</si>
  <si>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</si>
  <si>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</si>
  <si>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</si>
  <si>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</si>
  <si>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</si>
  <si>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</si>
  <si>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</si>
  <si>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</si>
  <si>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</si>
  <si>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</si>
  <si>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</si>
  <si>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</si>
  <si>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</si>
  <si>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</si>
  <si>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</si>
  <si>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</si>
  <si>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</si>
  <si>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</si>
  <si>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</si>
  <si>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</si>
  <si>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</si>
  <si>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</si>
  <si>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</si>
  <si>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</si>
  <si>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</si>
  <si>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</si>
  <si>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</si>
  <si>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</si>
  <si>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</si>
  <si>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</si>
  <si>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</si>
  <si>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</si>
  <si>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</si>
  <si>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</si>
  <si>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</si>
  <si>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</si>
  <si>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</si>
  <si>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</si>
  <si>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</si>
  <si>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</si>
  <si>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</si>
  <si>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</si>
  <si>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</si>
  <si>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</si>
  <si>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</si>
  <si>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</si>
  <si>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</si>
  <si>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</si>
  <si>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</si>
  <si>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</si>
  <si>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</si>
  <si>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</si>
  <si>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</si>
  <si>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</si>
  <si>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</si>
  <si>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</si>
  <si>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</si>
  <si>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</si>
  <si>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</si>
  <si>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</si>
  <si>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</si>
  <si>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</si>
  <si>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</si>
  <si>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</si>
  <si>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</si>
  <si>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</si>
  <si>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</si>
  <si>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</si>
  <si>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</si>
  <si>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</si>
  <si>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</si>
  <si>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</si>
  <si>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</si>
  <si>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</si>
  <si>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</si>
  <si>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</si>
  <si>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</si>
  <si>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</si>
  <si>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</si>
  <si>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</si>
  <si>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</si>
  <si>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</si>
  <si>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</si>
  <si>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</si>
  <si>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</si>
  <si>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</si>
  <si>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</si>
  <si>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</si>
  <si>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</si>
  <si>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</si>
  <si>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</si>
  <si>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</si>
  <si>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</si>
  <si>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</si>
  <si>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</si>
  <si>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</si>
  <si>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</si>
  <si>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</si>
  <si>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</si>
  <si>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</si>
  <si>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</si>
  <si>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</si>
  <si>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</si>
  <si>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</si>
  <si>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</si>
  <si>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</si>
  <si>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</si>
  <si>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</si>
  <si>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</si>
  <si>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</si>
  <si>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</si>
  <si>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</si>
  <si>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</si>
  <si>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</si>
  <si>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</si>
  <si>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</si>
  <si>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</si>
  <si>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</si>
  <si>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</si>
  <si>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</si>
  <si>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</si>
  <si>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</si>
  <si>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</si>
  <si>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</si>
  <si>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</si>
  <si>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</si>
  <si>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</si>
  <si>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</si>
  <si>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</si>
  <si>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</si>
  <si>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</si>
  <si>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</si>
  <si>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</si>
  <si>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</si>
  <si>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</si>
  <si>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</si>
  <si>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</si>
  <si>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</si>
  <si>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</si>
  <si>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</si>
  <si>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</si>
  <si>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</si>
  <si>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</si>
  <si>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</si>
  <si>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</si>
  <si>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</si>
  <si>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</si>
  <si>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</si>
  <si>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</si>
  <si>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</si>
  <si>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</si>
  <si>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</si>
  <si>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</si>
  <si>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</si>
  <si>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</si>
  <si>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</si>
  <si>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</si>
  <si>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</si>
  <si>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</si>
  <si>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</si>
  <si>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</si>
  <si>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</si>
  <si>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</si>
  <si>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</si>
  <si>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</si>
  <si>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</si>
  <si>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</si>
  <si>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</si>
  <si>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</si>
  <si>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</si>
  <si>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</si>
  <si>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</si>
  <si>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</si>
  <si>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</si>
  <si>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</si>
  <si>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</si>
  <si>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</si>
  <si>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</si>
  <si>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</si>
  <si>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</si>
  <si>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</si>
  <si>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</si>
  <si>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</si>
  <si>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</si>
  <si>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</si>
  <si>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</si>
  <si>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</si>
  <si>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</si>
  <si>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</si>
  <si>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</si>
  <si>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</si>
  <si>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</si>
  <si>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</si>
  <si>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</si>
  <si>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</si>
  <si>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</si>
  <si>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</si>
  <si>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</si>
  <si>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</si>
  <si>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</si>
  <si>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</si>
  <si>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</si>
  <si>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</si>
  <si>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</si>
  <si>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</si>
  <si>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</si>
  <si>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</si>
  <si>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</si>
  <si>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</si>
  <si>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</si>
  <si>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</si>
  <si>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</si>
  <si>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</si>
  <si>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</si>
  <si>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</si>
  <si>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</si>
  <si>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</si>
  <si>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</si>
  <si>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</si>
  <si>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</si>
  <si>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</si>
  <si>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</si>
  <si>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</si>
  <si>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</si>
  <si>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</si>
  <si>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</si>
  <si>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</si>
  <si>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</si>
  <si>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</si>
  <si>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</si>
  <si>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</si>
  <si>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</si>
  <si>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</si>
  <si>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</si>
  <si>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</si>
  <si>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</si>
  <si>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</si>
  <si>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</si>
  <si>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</si>
  <si>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</si>
  <si>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</si>
  <si>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</si>
  <si>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</si>
  <si>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</si>
  <si>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</si>
  <si>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</si>
  <si>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</si>
  <si>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</si>
  <si>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</si>
  <si>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</si>
  <si>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</si>
  <si>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</si>
  <si>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</si>
  <si>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</si>
  <si>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</si>
  <si>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</si>
  <si>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</si>
  <si>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</si>
  <si>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</si>
  <si>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</si>
  <si>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</si>
  <si>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</si>
  <si>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</si>
  <si>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</si>
  <si>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</si>
  <si>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</si>
  <si>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</si>
  <si>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</si>
  <si>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</si>
  <si>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</si>
  <si>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</si>
  <si>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</si>
  <si>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</si>
  <si>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</si>
  <si>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</si>
  <si>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</si>
  <si>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</si>
  <si>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</si>
  <si>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</si>
  <si>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</si>
  <si>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</si>
  <si>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</si>
  <si>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</si>
  <si>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</si>
  <si>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</si>
  <si>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</si>
  <si>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</si>
  <si>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</si>
  <si>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</si>
  <si>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</si>
  <si>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</si>
  <si>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</si>
  <si>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</si>
  <si>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</si>
  <si>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</si>
  <si>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</si>
  <si>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</si>
  <si>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</si>
  <si>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</si>
  <si>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</si>
  <si>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</si>
  <si>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</si>
  <si>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</si>
  <si>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</si>
  <si>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</si>
  <si>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</si>
  <si>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</si>
  <si>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</si>
  <si>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</si>
  <si>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</si>
  <si>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</si>
  <si>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</si>
  <si>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</si>
  <si>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</si>
  <si>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</si>
  <si>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</si>
  <si>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</si>
  <si>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</si>
  <si>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</si>
  <si>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</si>
  <si>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</si>
  <si>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</si>
  <si>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</si>
  <si>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</si>
  <si>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</si>
  <si>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</si>
  <si>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</si>
  <si>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</si>
  <si>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</si>
  <si>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</si>
  <si>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</si>
  <si>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</si>
  <si>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</si>
  <si>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</si>
  <si>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</si>
  <si>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</si>
  <si>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</si>
  <si>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</si>
  <si>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</si>
  <si>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</si>
  <si>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</si>
  <si>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</si>
  <si>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</si>
  <si>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</si>
  <si>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</si>
  <si>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</si>
  <si>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</si>
  <si>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</si>
  <si>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</si>
  <si>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</si>
  <si>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</si>
  <si>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</si>
  <si>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</si>
  <si>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</si>
  <si>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</si>
  <si>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</si>
  <si>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</si>
  <si>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</si>
  <si>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</si>
  <si>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</si>
  <si>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</si>
  <si>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</si>
  <si>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</si>
  <si>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</si>
  <si>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</si>
  <si>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</si>
  <si>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</si>
  <si>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</si>
  <si>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</si>
  <si>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</si>
  <si>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</si>
  <si>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</si>
  <si>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</si>
  <si>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</si>
  <si>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</si>
  <si>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</si>
  <si>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</si>
  <si>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</si>
  <si>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</si>
  <si>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</si>
  <si>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</si>
  <si>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</si>
  <si>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</si>
  <si>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</si>
  <si>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</si>
  <si>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</si>
  <si>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</si>
  <si>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</si>
  <si>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</si>
  <si>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</si>
  <si>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</si>
  <si>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</si>
  <si>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</si>
  <si>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</si>
  <si>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</si>
  <si>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</si>
  <si>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</si>
  <si>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</si>
  <si>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</si>
  <si>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</si>
  <si>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</si>
  <si>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</si>
  <si>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</si>
  <si>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</si>
  <si>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</si>
  <si>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</si>
  <si>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</si>
  <si>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</si>
  <si>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</si>
  <si>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</si>
  <si>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</si>
  <si>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</si>
  <si>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</si>
  <si>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</si>
  <si>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</si>
  <si>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</si>
  <si>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</si>
  <si>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</si>
  <si>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</si>
  <si>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</si>
  <si>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</si>
  <si>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</si>
  <si>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</si>
  <si>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</si>
  <si>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</si>
  <si>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</si>
  <si>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</si>
  <si>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</si>
  <si>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</si>
  <si>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</si>
  <si>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</si>
  <si>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</si>
  <si>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</si>
  <si>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</si>
  <si>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</si>
  <si>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</si>
  <si>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</si>
  <si>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</si>
  <si>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</si>
  <si>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</si>
  <si>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</si>
  <si>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</si>
  <si>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</si>
  <si>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</si>
  <si>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</si>
  <si>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</si>
  <si>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</si>
  <si>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</si>
  <si>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</si>
  <si>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</si>
  <si>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</si>
  <si>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</si>
  <si>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</si>
  <si>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</si>
  <si>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</si>
  <si>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</si>
  <si>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</si>
  <si>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</si>
  <si>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</si>
  <si>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</si>
  <si>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</si>
  <si>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</si>
  <si>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</si>
  <si>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</si>
  <si>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</si>
  <si>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</si>
  <si>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</si>
  <si>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</si>
  <si>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</si>
  <si>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</si>
  <si>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</si>
  <si>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</si>
  <si>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</si>
  <si>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</si>
  <si>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</si>
  <si>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</si>
  <si>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</si>
  <si>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</si>
  <si>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</si>
  <si>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</si>
  <si>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</si>
  <si>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</si>
  <si>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</si>
  <si>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</si>
  <si>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</si>
  <si>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</si>
  <si>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</si>
  <si>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</si>
  <si>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</si>
  <si>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</si>
  <si>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</si>
  <si>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</si>
  <si>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</si>
  <si>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</si>
  <si>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</si>
  <si>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</si>
  <si>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</si>
  <si>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</si>
  <si>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</si>
  <si>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</si>
  <si>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</si>
  <si>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</si>
  <si>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</si>
  <si>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</si>
  <si>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</si>
  <si>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</si>
  <si>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</si>
  <si>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</si>
  <si>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</si>
  <si>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</si>
  <si>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</si>
  <si>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</si>
  <si>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</si>
  <si>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</si>
  <si>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</si>
  <si>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</si>
  <si>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</si>
  <si>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</si>
  <si>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</si>
  <si>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</si>
  <si>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</si>
  <si>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</si>
  <si>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</si>
  <si>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</si>
  <si>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</si>
  <si>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</si>
  <si>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</si>
  <si>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</si>
  <si>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</si>
  <si>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</si>
  <si>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</si>
  <si>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</si>
  <si>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</si>
  <si>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</si>
  <si>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</si>
  <si>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</si>
  <si>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</si>
  <si>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</si>
  <si>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</si>
  <si>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</si>
  <si>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</si>
  <si>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</si>
  <si>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</si>
  <si>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</si>
  <si>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</si>
  <si>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</si>
  <si>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</si>
  <si>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</si>
  <si>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</si>
  <si>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</si>
  <si>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</si>
  <si>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</si>
  <si>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</si>
  <si>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</si>
  <si>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</si>
  <si>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</si>
  <si>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</si>
  <si>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</si>
  <si>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</si>
  <si>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</si>
  <si>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</si>
  <si>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</si>
  <si>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</si>
  <si>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</si>
  <si>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</si>
  <si>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</si>
  <si>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</si>
  <si>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</si>
  <si>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</si>
  <si>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</si>
  <si>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</si>
  <si>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</si>
  <si>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</si>
  <si>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</si>
  <si>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</si>
  <si>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</si>
  <si>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</si>
  <si>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</si>
  <si>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</si>
  <si>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</si>
  <si>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</si>
  <si>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</si>
  <si>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</si>
  <si>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</si>
  <si>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</si>
  <si>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</si>
  <si>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</si>
  <si>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</si>
  <si>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</si>
  <si>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</si>
  <si>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</si>
  <si>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</si>
  <si>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</si>
  <si>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</si>
  <si>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</si>
  <si>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</si>
  <si>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</si>
  <si>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</si>
  <si>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</si>
  <si>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</si>
  <si>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</si>
  <si>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</si>
  <si>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</si>
  <si>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</si>
  <si>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</si>
  <si>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</si>
  <si>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</si>
  <si>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</si>
  <si>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</si>
  <si>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</si>
  <si>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</si>
  <si>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</si>
  <si>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</si>
  <si>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</si>
  <si>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</si>
  <si>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</si>
  <si>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</si>
  <si>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</si>
  <si>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</si>
  <si>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</si>
  <si>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</si>
  <si>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</si>
  <si>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</si>
  <si>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</si>
  <si>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</si>
  <si>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</si>
  <si>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</si>
  <si>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</si>
  <si>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</si>
  <si>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</si>
  <si>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</si>
  <si>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</si>
  <si>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</si>
  <si>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</si>
  <si>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</si>
  <si>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</si>
  <si>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</si>
  <si>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</si>
  <si>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</si>
  <si>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</si>
  <si>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</si>
  <si>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</si>
  <si>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</si>
  <si>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</si>
  <si>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</si>
  <si>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</si>
  <si>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</si>
  <si>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</si>
  <si>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</si>
  <si>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</si>
  <si>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</si>
  <si>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</si>
  <si>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</si>
  <si>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</si>
  <si>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</si>
  <si>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</si>
  <si>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</si>
  <si>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</si>
  <si>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</si>
  <si>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</si>
  <si>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</si>
  <si>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</si>
  <si>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</si>
  <si>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</si>
  <si>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</si>
  <si>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</si>
  <si>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</si>
  <si>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</si>
  <si>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</si>
  <si>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</si>
  <si>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</si>
  <si>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</si>
  <si>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</si>
  <si>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</si>
  <si>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</si>
  <si>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</si>
  <si>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</si>
  <si>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</si>
  <si>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</si>
  <si>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</si>
  <si>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</si>
  <si>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</si>
  <si>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</si>
  <si>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</si>
  <si>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</si>
  <si>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</si>
  <si>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</si>
  <si>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</si>
  <si>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</si>
  <si>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</si>
  <si>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</si>
  <si>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</si>
  <si>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</si>
  <si>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</si>
  <si>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</si>
  <si>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</si>
  <si>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</si>
  <si>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</si>
  <si>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</si>
  <si>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</si>
  <si>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</si>
  <si>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</si>
  <si>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</si>
  <si>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</si>
  <si>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</si>
  <si>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</si>
  <si>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</si>
  <si>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</si>
  <si>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</si>
  <si>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</si>
  <si>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</si>
  <si>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</si>
  <si>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</si>
  <si>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</si>
  <si>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</si>
  <si>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</si>
  <si>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</si>
  <si>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</si>
  <si>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</si>
  <si>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</si>
  <si>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</si>
  <si>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</si>
  <si>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</si>
  <si>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</si>
  <si>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</si>
  <si>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</si>
  <si>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</si>
  <si>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</si>
  <si>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</si>
  <si>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</si>
  <si>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</si>
  <si>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</si>
  <si>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</si>
  <si>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</si>
  <si>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</si>
  <si>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</si>
  <si>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</si>
  <si>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</si>
  <si>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</si>
  <si>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</si>
  <si>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</si>
  <si>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</si>
  <si>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</si>
  <si>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</si>
  <si>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</si>
  <si>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</si>
  <si>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</si>
  <si>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</si>
  <si>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</si>
  <si>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</si>
  <si>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</si>
  <si>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</si>
  <si>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</si>
  <si>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</si>
  <si>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</si>
  <si>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</si>
  <si>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</si>
  <si>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</si>
  <si>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</si>
  <si>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</si>
  <si>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</si>
  <si>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</si>
  <si>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</si>
  <si>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</si>
  <si>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</si>
  <si>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</si>
  <si>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</si>
  <si>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</si>
  <si>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</si>
  <si>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</si>
  <si>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</si>
  <si>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</si>
  <si>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</si>
  <si>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</si>
  <si>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</si>
  <si>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</si>
  <si>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</si>
  <si>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</si>
  <si>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</si>
  <si>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</si>
  <si>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</si>
  <si>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</si>
  <si>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</si>
  <si>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</si>
  <si>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</si>
  <si>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</si>
  <si>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</si>
  <si>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</si>
  <si>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</si>
  <si>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</si>
  <si>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</si>
  <si>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</si>
  <si>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</si>
  <si>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</si>
  <si>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</si>
  <si>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</si>
  <si>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</si>
  <si>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</si>
  <si>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</si>
  <si>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</si>
  <si>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</si>
  <si>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</si>
  <si>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</si>
  <si>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</si>
  <si>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</si>
  <si>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</si>
  <si>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</si>
  <si>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</si>
  <si>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</si>
  <si>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</si>
  <si>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</si>
  <si>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</si>
  <si>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</si>
  <si>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</si>
  <si>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</si>
  <si>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</si>
  <si>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</si>
  <si>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</si>
  <si>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</si>
  <si>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</si>
  <si>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</si>
  <si>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</si>
  <si>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</si>
  <si>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</si>
  <si>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</si>
  <si>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</si>
  <si>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</si>
  <si>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</si>
  <si>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</si>
  <si>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</si>
  <si>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</si>
  <si>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</si>
  <si>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</si>
  <si>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</si>
  <si>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</si>
  <si>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</si>
  <si>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</si>
  <si>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</si>
  <si>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</si>
  <si>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</si>
  <si>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</si>
  <si>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</si>
  <si>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</si>
  <si>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</si>
  <si>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</si>
  <si>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</si>
  <si>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</si>
  <si>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</si>
  <si>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</si>
  <si>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</si>
  <si>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</si>
  <si>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</si>
  <si>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</si>
  <si>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</si>
  <si>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</si>
  <si>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</si>
  <si>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</si>
  <si>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</si>
  <si>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</si>
  <si>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</si>
  <si>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</si>
  <si>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</si>
  <si>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</si>
  <si>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</si>
  <si>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</si>
  <si>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</si>
  <si>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</si>
  <si>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</si>
  <si>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</si>
  <si>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</si>
  <si>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</si>
  <si>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</si>
  <si>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</si>
  <si>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</si>
  <si>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</si>
  <si>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</si>
  <si>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</si>
  <si>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</si>
  <si>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</si>
  <si>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</si>
  <si>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</si>
  <si>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</si>
  <si>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</si>
  <si>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</si>
  <si>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</si>
  <si>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</si>
  <si>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</si>
  <si>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</si>
  <si>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</si>
  <si>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</si>
  <si>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</si>
  <si>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</si>
  <si>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</si>
  <si>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</si>
  <si>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</si>
  <si>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</si>
  <si>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</si>
  <si>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</si>
  <si>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</si>
  <si>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</si>
  <si>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</si>
  <si>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</si>
  <si>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</si>
  <si>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</si>
  <si>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</si>
  <si>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</si>
  <si>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</si>
  <si>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</si>
  <si>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</si>
  <si>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</si>
  <si>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</si>
  <si>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</si>
  <si>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</si>
  <si>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</si>
  <si>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</si>
  <si>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</si>
  <si>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</si>
  <si>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</si>
  <si>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</si>
  <si>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</si>
  <si>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</si>
  <si>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</si>
  <si>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</si>
  <si>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</si>
  <si>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</si>
  <si>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</si>
  <si>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</si>
  <si>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</si>
  <si>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</si>
  <si>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</si>
  <si>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</si>
  <si>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</si>
  <si>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</si>
  <si>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</si>
  <si>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</si>
  <si>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</si>
  <si>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</si>
  <si>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</si>
  <si>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</si>
  <si>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</si>
  <si>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</si>
  <si>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</si>
  <si>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</si>
  <si>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</si>
  <si>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</si>
  <si>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</si>
  <si>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</si>
  <si>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</si>
  <si>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</si>
  <si>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</si>
  <si>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</si>
  <si>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</si>
  <si>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</si>
  <si>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</si>
  <si>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</si>
  <si>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</si>
  <si>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</si>
  <si>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</si>
  <si>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</si>
  <si>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</si>
  <si>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</si>
  <si>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</si>
  <si>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</si>
  <si>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</si>
  <si>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</si>
  <si>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</si>
  <si>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</si>
  <si>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</si>
  <si>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</si>
  <si>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</si>
  <si>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</si>
  <si>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</si>
  <si>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</si>
  <si>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</si>
  <si>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</si>
  <si>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</si>
  <si>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</si>
  <si>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</si>
  <si>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</si>
  <si>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</si>
  <si>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</si>
  <si>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</si>
  <si>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</si>
  <si>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</si>
  <si>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</si>
  <si>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</si>
  <si>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</si>
  <si>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</si>
  <si>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</si>
  <si>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</si>
  <si>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</si>
  <si>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</si>
  <si>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</si>
  <si>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</si>
  <si>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</si>
  <si>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</si>
  <si>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</si>
  <si>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</si>
  <si>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</si>
  <si>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</si>
  <si>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</si>
  <si>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</si>
  <si>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</si>
  <si>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</si>
  <si>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</si>
  <si>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</si>
  <si>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</si>
  <si>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</si>
  <si>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</si>
  <si>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</si>
  <si>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</si>
  <si>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</si>
  <si>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</si>
  <si>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</si>
  <si>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</si>
  <si>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</si>
  <si>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</si>
  <si>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</si>
  <si>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</si>
  <si>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</si>
  <si>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</si>
  <si>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</si>
  <si>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</si>
  <si>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</si>
  <si>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</si>
  <si>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</si>
  <si>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</si>
  <si>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</si>
  <si>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</si>
  <si>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</si>
  <si>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</si>
  <si>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</si>
  <si>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</si>
  <si>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</si>
  <si>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</si>
  <si>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</si>
  <si>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</si>
  <si>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</si>
  <si>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</si>
  <si>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</si>
  <si>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</si>
  <si>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</si>
  <si>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</si>
  <si>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</si>
  <si>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</si>
  <si>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</si>
  <si>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</si>
  <si>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</si>
  <si>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</si>
  <si>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</si>
  <si>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</si>
  <si>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</si>
  <si>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</si>
  <si>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</si>
  <si>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</si>
  <si>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</si>
  <si>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</si>
  <si>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</si>
  <si>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</si>
  <si>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</si>
  <si>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</si>
  <si>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</si>
  <si>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</si>
  <si>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</si>
  <si>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</si>
  <si>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</si>
  <si>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</si>
  <si>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</si>
  <si>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</si>
  <si>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</si>
  <si>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</si>
  <si>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</si>
  <si>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</si>
  <si>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</si>
  <si>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</si>
  <si>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</si>
  <si>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</si>
  <si>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</si>
  <si>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</si>
  <si>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</si>
  <si>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</si>
  <si>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</si>
  <si>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</si>
  <si>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</si>
  <si>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</si>
  <si>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</si>
  <si>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</si>
  <si>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</si>
  <si>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</si>
  <si>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</si>
  <si>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</si>
  <si>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</si>
  <si>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</si>
  <si>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</si>
  <si>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</si>
  <si>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</si>
  <si>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</si>
  <si>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</si>
  <si>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</si>
  <si>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</si>
  <si>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</si>
  <si>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</si>
  <si>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</si>
  <si>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</si>
  <si>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</si>
  <si>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</si>
  <si>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</si>
  <si>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</si>
  <si>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</si>
  <si>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</si>
  <si>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</si>
  <si>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</si>
  <si>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</si>
  <si>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</si>
  <si>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</si>
  <si>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</si>
  <si>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</si>
  <si>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</si>
  <si>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</si>
  <si>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</si>
  <si>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</si>
  <si>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</si>
  <si>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</si>
  <si>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</si>
  <si>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</si>
  <si>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</si>
  <si>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</si>
  <si>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</si>
  <si>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</si>
  <si>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</si>
  <si>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</si>
  <si>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</si>
  <si>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</si>
  <si>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</si>
  <si>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</si>
  <si>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</si>
  <si>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</si>
  <si>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</si>
  <si>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</si>
  <si>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</si>
  <si>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</si>
  <si>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</si>
  <si>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</si>
  <si>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</si>
  <si>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</si>
  <si>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</si>
  <si>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</si>
  <si>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</si>
  <si>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</si>
  <si>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</si>
  <si>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</si>
  <si>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</si>
  <si>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</si>
  <si>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</si>
  <si>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</si>
  <si>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</si>
  <si>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</si>
  <si>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</si>
  <si>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</si>
  <si>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</si>
  <si>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</si>
  <si>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</si>
  <si>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</si>
  <si>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</si>
  <si>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</si>
  <si>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</si>
  <si>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</si>
  <si>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</si>
  <si>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</si>
  <si>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</si>
  <si>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</si>
  <si>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</si>
  <si>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</si>
  <si>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</si>
  <si>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</si>
  <si>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</si>
  <si>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</si>
  <si>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</si>
  <si>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</si>
  <si>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</si>
  <si>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</si>
  <si>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</si>
  <si>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</si>
  <si>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</si>
  <si>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</si>
  <si>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</si>
  <si>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</si>
  <si>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</si>
  <si>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</si>
  <si>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</si>
  <si>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</si>
  <si>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</si>
  <si>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</si>
  <si>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</si>
  <si>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</si>
  <si>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</si>
  <si>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</si>
  <si>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</si>
  <si>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</si>
  <si>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</si>
  <si>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</si>
  <si>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</si>
  <si>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</si>
  <si>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</si>
  <si>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</si>
  <si>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</si>
  <si>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</si>
  <si>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</si>
  <si>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</si>
  <si>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</si>
  <si>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</si>
  <si>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</si>
  <si>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</si>
  <si>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</si>
  <si>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</si>
  <si>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</si>
  <si>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</si>
  <si>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</si>
  <si>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</si>
  <si>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</si>
  <si>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</si>
  <si>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</si>
  <si>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</si>
  <si>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</si>
  <si>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</si>
  <si>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</si>
  <si>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</si>
  <si>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</si>
  <si>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</si>
  <si>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</si>
  <si>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</si>
  <si>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</si>
  <si>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</si>
  <si>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</si>
  <si>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</si>
  <si>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</si>
  <si>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</si>
  <si>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</si>
  <si>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</si>
  <si>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</si>
  <si>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</si>
  <si>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</si>
  <si>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</si>
  <si>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</si>
  <si>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</si>
  <si>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</si>
  <si>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</si>
  <si>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</si>
  <si>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</si>
  <si>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</si>
  <si>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</si>
  <si>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</si>
  <si>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</si>
  <si>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</si>
  <si>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</si>
  <si>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</si>
  <si>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</si>
  <si>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</si>
  <si>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</si>
  <si>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</si>
  <si>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</si>
  <si>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</si>
  <si>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</si>
  <si>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</si>
  <si>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</si>
  <si>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</si>
  <si>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</si>
  <si>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</si>
  <si>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</si>
  <si>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</si>
  <si>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</si>
  <si>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</si>
  <si>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</si>
  <si>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</si>
  <si>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</si>
  <si>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</si>
  <si>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</si>
  <si>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</si>
  <si>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</si>
  <si>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</si>
  <si>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</si>
  <si>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</si>
  <si>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</si>
  <si>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</si>
  <si>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</si>
  <si>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</si>
  <si>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</si>
  <si>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</si>
  <si>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</si>
  <si>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</si>
  <si>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</si>
  <si>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</si>
  <si>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</si>
  <si>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</si>
  <si>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</si>
  <si>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</si>
  <si>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</si>
  <si>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</si>
  <si>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</si>
  <si>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</si>
  <si>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</si>
  <si>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</si>
  <si>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</si>
  <si>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</si>
  <si>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</si>
  <si>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</si>
  <si>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</si>
  <si>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</si>
  <si>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</si>
  <si>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</si>
  <si>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</si>
  <si>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</si>
  <si>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</si>
  <si>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</si>
  <si>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</si>
  <si>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</si>
  <si>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</si>
  <si>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</si>
  <si>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</si>
  <si>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</si>
  <si>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</si>
  <si>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</si>
  <si>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</si>
  <si>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</si>
  <si>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</si>
  <si>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</si>
  <si>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</si>
  <si>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</si>
  <si>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</si>
  <si>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</si>
  <si>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</si>
  <si>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</si>
  <si>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</si>
  <si>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</si>
  <si>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</si>
  <si>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</si>
  <si>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</si>
  <si>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</si>
  <si>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</si>
  <si>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</si>
  <si>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</si>
  <si>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</si>
  <si>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</si>
  <si>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</si>
  <si>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</si>
  <si>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</si>
  <si>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</si>
  <si>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</si>
  <si>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</si>
  <si>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</si>
  <si>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</si>
  <si>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</si>
  <si>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</si>
  <si>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</si>
  <si>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</si>
  <si>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</si>
  <si>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</si>
  <si>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</si>
  <si>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</si>
  <si>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</si>
  <si>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</si>
  <si>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</si>
  <si>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</si>
  <si>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</si>
  <si>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</si>
  <si>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</si>
  <si>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</si>
  <si>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</si>
  <si>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</si>
  <si>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</si>
  <si>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</si>
  <si>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</si>
  <si>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</si>
  <si>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</si>
  <si>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</si>
  <si>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</si>
  <si>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</si>
  <si>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</si>
  <si>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</si>
  <si>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</si>
  <si>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</si>
  <si>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</si>
  <si>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</si>
  <si>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</si>
  <si>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</si>
  <si>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</si>
  <si>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</si>
  <si>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</si>
  <si>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</si>
  <si>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</si>
  <si>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</si>
  <si>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</si>
  <si>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</si>
  <si>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</si>
  <si>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</si>
  <si>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</si>
  <si>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</si>
  <si>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</si>
  <si>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</si>
  <si>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</si>
  <si>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</si>
  <si>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</si>
  <si>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</si>
  <si>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</si>
  <si>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</si>
  <si>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</si>
  <si>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</si>
  <si>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</si>
  <si>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</si>
  <si>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</si>
  <si>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</si>
  <si>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</si>
  <si>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</si>
  <si>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</si>
  <si>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</si>
  <si>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</si>
  <si>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</si>
  <si>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</si>
  <si>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</si>
  <si>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</si>
  <si>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</si>
  <si>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</si>
  <si>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</si>
  <si>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</si>
  <si>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</si>
  <si>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</si>
  <si>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</si>
  <si>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</si>
  <si>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</si>
  <si>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</si>
  <si>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</si>
  <si>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</si>
  <si>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</si>
  <si>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</si>
  <si>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</si>
  <si>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</si>
  <si>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</si>
  <si>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</si>
  <si>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</si>
  <si>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</si>
  <si>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</si>
  <si>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</si>
  <si>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</si>
  <si>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</si>
  <si>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</si>
  <si>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</si>
  <si>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</si>
  <si>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</si>
  <si>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</si>
  <si>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</si>
  <si>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</si>
  <si>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</si>
  <si>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</si>
  <si>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</si>
  <si>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</si>
  <si>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</si>
  <si>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</si>
  <si>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</si>
  <si>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</si>
  <si>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</si>
  <si>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</si>
  <si>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</si>
  <si>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</si>
  <si>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</si>
  <si>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</si>
  <si>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</si>
  <si>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</si>
  <si>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</si>
  <si>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</si>
  <si>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</si>
  <si>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</si>
  <si>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</si>
  <si>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</si>
  <si>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</si>
  <si>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</si>
  <si>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</si>
  <si>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</si>
  <si>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</si>
  <si>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</si>
  <si>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</si>
  <si>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</si>
  <si>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</si>
  <si>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</si>
  <si>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</si>
  <si>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</si>
  <si>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</si>
  <si>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</si>
  <si>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</si>
  <si>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</si>
  <si>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</si>
  <si>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</si>
  <si>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</si>
  <si>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</si>
  <si>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</si>
  <si>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</si>
  <si>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</si>
  <si>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</si>
  <si>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</si>
  <si>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</si>
  <si>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</si>
  <si>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</si>
  <si>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</si>
  <si>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</si>
  <si>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</si>
  <si>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</si>
  <si>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</si>
  <si>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</si>
  <si>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</si>
  <si>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</si>
  <si>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</si>
  <si>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</si>
  <si>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</si>
  <si>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</si>
  <si>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</si>
  <si>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</si>
  <si>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</si>
  <si>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</si>
  <si>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</si>
  <si>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</si>
  <si>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</si>
  <si>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</si>
  <si>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</si>
  <si>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</si>
  <si>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</si>
  <si>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</si>
  <si>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</si>
  <si>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</si>
  <si>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</si>
  <si>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</si>
  <si>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</si>
  <si>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</si>
  <si>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</si>
  <si>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</si>
  <si>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</si>
  <si>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</si>
  <si>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</si>
  <si>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</si>
  <si>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</si>
  <si>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</si>
  <si>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</si>
  <si>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</si>
  <si>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</si>
  <si>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</si>
  <si>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</si>
  <si>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</si>
  <si>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</si>
  <si>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</si>
  <si>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</si>
  <si>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</si>
  <si>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</si>
  <si>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</si>
  <si>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</si>
  <si>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</si>
  <si>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</si>
  <si>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</si>
  <si>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</si>
  <si>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</si>
  <si>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</si>
  <si>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</si>
  <si>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</si>
  <si>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</si>
  <si>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</si>
  <si>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</si>
  <si>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</si>
  <si>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</si>
  <si>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</si>
  <si>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</si>
  <si>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</si>
  <si>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</si>
  <si>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</si>
  <si>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</si>
  <si>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</si>
  <si>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</si>
  <si>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</si>
  <si>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</si>
  <si>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</si>
  <si>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</si>
  <si>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</si>
  <si>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</si>
  <si>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</si>
  <si>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</si>
  <si>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</si>
  <si>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</si>
  <si>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</si>
  <si>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</si>
  <si>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</si>
  <si>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</si>
  <si>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</si>
  <si>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</si>
  <si>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</si>
  <si>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</si>
  <si>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</si>
  <si>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</si>
  <si>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</si>
  <si>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</si>
  <si>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</si>
  <si>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</si>
  <si>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</si>
  <si>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</si>
  <si>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</si>
  <si>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</si>
  <si>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</si>
  <si>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</si>
  <si>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</si>
  <si>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</si>
  <si>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</si>
  <si>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</si>
  <si>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</si>
  <si>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</si>
  <si>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</si>
  <si>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</si>
  <si>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</si>
  <si>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</si>
  <si>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</si>
  <si>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</si>
  <si>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</si>
  <si>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</si>
  <si>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</si>
  <si>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</si>
  <si>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</si>
  <si>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</si>
  <si>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</si>
  <si>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</si>
  <si>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</si>
  <si>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</si>
  <si>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</si>
  <si>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</si>
  <si>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</si>
  <si>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</si>
  <si>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</si>
  <si>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</si>
  <si>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</si>
  <si>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</si>
  <si>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</si>
  <si>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</si>
  <si>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</si>
  <si>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</si>
  <si>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</si>
  <si>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</si>
  <si>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</si>
  <si>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</si>
  <si>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</si>
  <si>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</si>
  <si>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</si>
  <si>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</si>
  <si>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</si>
  <si>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</si>
  <si>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</si>
  <si>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</si>
  <si>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</si>
  <si>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</si>
  <si>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</si>
  <si>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</si>
  <si>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</si>
  <si>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</si>
  <si>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</si>
  <si>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</si>
  <si>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</si>
  <si>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</si>
  <si>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</si>
  <si>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</si>
  <si>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</si>
  <si>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</si>
  <si>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</si>
  <si>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</si>
  <si>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</si>
  <si>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</si>
  <si>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</si>
  <si>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</si>
  <si>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</si>
  <si>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</si>
  <si>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</si>
  <si>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</si>
  <si>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</si>
  <si>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</si>
  <si>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</si>
  <si>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</si>
  <si>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</si>
  <si>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</si>
  <si>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</si>
  <si>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</si>
  <si>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</si>
  <si>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</si>
  <si>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</si>
  <si>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</si>
  <si>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</si>
  <si>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</si>
  <si>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</si>
  <si>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</si>
  <si>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</si>
  <si>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</si>
  <si>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</si>
  <si>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</si>
  <si>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</si>
  <si>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</si>
  <si>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</si>
  <si>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</si>
  <si>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</si>
  <si>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</si>
  <si>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</si>
  <si>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</si>
  <si>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</si>
  <si>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</si>
  <si>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</si>
  <si>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</si>
  <si>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</si>
  <si>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</si>
  <si>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</si>
  <si>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</si>
  <si>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</si>
  <si>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</si>
  <si>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</si>
  <si>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</si>
  <si>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</si>
  <si>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</si>
  <si>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</si>
  <si>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</si>
  <si>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</si>
  <si>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</si>
  <si>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</si>
  <si>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</si>
  <si>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</si>
  <si>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</si>
  <si>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</si>
  <si>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</si>
  <si>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</si>
  <si>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</si>
  <si>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</si>
  <si>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</si>
  <si>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</si>
  <si>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</si>
  <si>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</si>
  <si>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</si>
  <si>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</si>
  <si>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</si>
  <si>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</si>
  <si>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</si>
  <si>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</si>
  <si>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</si>
  <si>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</si>
  <si>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</si>
  <si>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</si>
  <si>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</si>
  <si>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</si>
  <si>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</si>
  <si>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</si>
  <si>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</si>
  <si>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</si>
  <si>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</si>
  <si>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</si>
  <si>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</si>
  <si>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</si>
  <si>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</si>
  <si>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</si>
  <si>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</si>
  <si>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</si>
  <si>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</si>
  <si>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</si>
  <si>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</si>
  <si>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</si>
  <si>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</si>
  <si>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</si>
  <si>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</si>
  <si>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</si>
  <si>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</si>
  <si>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</si>
  <si>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</si>
  <si>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</si>
  <si>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</si>
  <si>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</si>
  <si>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</si>
  <si>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</si>
  <si>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</si>
  <si>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</si>
  <si>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</si>
  <si>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</si>
  <si>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</si>
  <si>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</si>
  <si>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</si>
  <si>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</si>
  <si>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</si>
  <si>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</si>
  <si>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</si>
  <si>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</si>
  <si>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</si>
  <si>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</si>
  <si>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</si>
  <si>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</si>
  <si>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</si>
  <si>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</si>
  <si>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</si>
  <si>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</si>
  <si>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</si>
  <si>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</si>
  <si>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</si>
  <si>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</si>
  <si>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</si>
  <si>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</si>
  <si>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</si>
  <si>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</si>
  <si>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</si>
  <si>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</si>
  <si>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</si>
  <si>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</si>
  <si>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</si>
  <si>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</si>
  <si>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</si>
  <si>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</si>
  <si>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</si>
  <si>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</si>
  <si>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</si>
  <si>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</si>
  <si>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</si>
  <si>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</si>
  <si>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</si>
  <si>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</si>
  <si>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</si>
  <si>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</si>
  <si>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</si>
  <si>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</si>
  <si>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</si>
  <si>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</si>
  <si>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</si>
  <si>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</si>
  <si>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</si>
  <si>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</si>
  <si>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</si>
  <si>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</si>
  <si>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</si>
  <si>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</si>
  <si>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</si>
  <si>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</si>
  <si>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</si>
  <si>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</si>
  <si>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</si>
  <si>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</si>
  <si>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</si>
  <si>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</si>
  <si>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</si>
  <si>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</si>
  <si>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</si>
  <si>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</si>
  <si>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</si>
  <si>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</si>
  <si>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</si>
  <si>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</si>
  <si>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</si>
  <si>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</si>
  <si>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</si>
  <si>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</si>
  <si>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</si>
  <si>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</si>
  <si>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</si>
  <si>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</si>
  <si>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</si>
  <si>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</si>
  <si>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</si>
  <si>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</si>
  <si>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</si>
  <si>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</si>
  <si>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</si>
  <si>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</si>
  <si>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</si>
  <si>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</si>
  <si>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</si>
  <si>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</si>
  <si>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</si>
  <si>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</si>
  <si>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</si>
  <si>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</si>
  <si>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</si>
  <si>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</si>
  <si>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</si>
  <si>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</si>
  <si>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</si>
  <si>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</si>
  <si>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</si>
  <si>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</si>
  <si>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</si>
  <si>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</si>
  <si>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</si>
  <si>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</si>
  <si>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</si>
  <si>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</si>
  <si>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</si>
  <si>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</si>
  <si>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</si>
  <si>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</si>
  <si>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</si>
  <si>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</si>
  <si>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</si>
  <si>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</si>
  <si>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</si>
  <si>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</si>
  <si>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</si>
  <si>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</si>
  <si>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</si>
  <si>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</si>
  <si>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</si>
  <si>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</si>
  <si>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</si>
  <si>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</si>
  <si>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</si>
  <si>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</si>
  <si>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</si>
  <si>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</si>
  <si>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</si>
  <si>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</si>
  <si>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</si>
  <si>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</si>
  <si>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</si>
  <si>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</si>
  <si>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</si>
  <si>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</si>
  <si>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</si>
  <si>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</si>
  <si>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</si>
  <si>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</si>
  <si>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</si>
  <si>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</si>
  <si>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</si>
  <si>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</si>
  <si>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</si>
  <si>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</si>
  <si>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</si>
  <si>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</si>
  <si>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</si>
  <si>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</si>
  <si>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</si>
  <si>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</si>
  <si>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</si>
  <si>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</si>
  <si>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</si>
  <si>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</si>
  <si>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</si>
  <si>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</si>
  <si>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</si>
  <si>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</si>
  <si>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</si>
  <si>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</si>
  <si>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</si>
  <si>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</si>
  <si>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</si>
  <si>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</si>
  <si>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</si>
  <si>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</si>
  <si>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</si>
  <si>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</si>
  <si>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</si>
  <si>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</si>
  <si>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</si>
  <si>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</si>
  <si>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</si>
  <si>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</si>
  <si>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</si>
  <si>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</si>
  <si>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</si>
  <si>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</si>
  <si>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</si>
  <si>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</si>
  <si>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</si>
  <si>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</si>
  <si>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</si>
  <si>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</si>
  <si>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</si>
  <si>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</si>
  <si>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</si>
  <si>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</si>
  <si>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</si>
  <si>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</si>
  <si>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</si>
  <si>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</si>
  <si>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</si>
  <si>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</si>
  <si>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</si>
  <si>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</si>
  <si>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</si>
  <si>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</si>
  <si>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</si>
  <si>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</si>
  <si>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</si>
  <si>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</si>
  <si>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</si>
  <si>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</si>
  <si>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</si>
  <si>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</si>
  <si>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</si>
  <si>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</si>
  <si>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</si>
  <si>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</si>
  <si>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</si>
  <si>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</si>
  <si>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</si>
  <si>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</si>
  <si>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</si>
  <si>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</si>
  <si>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</si>
  <si>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</si>
  <si>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</si>
  <si>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</si>
  <si>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</si>
  <si>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</si>
  <si>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</si>
  <si>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</si>
  <si>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</si>
  <si>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</si>
  <si>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</si>
  <si>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</si>
  <si>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</si>
  <si>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</si>
  <si>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</si>
  <si>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</si>
  <si>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</si>
  <si>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</si>
  <si>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</si>
  <si>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</si>
  <si>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</si>
  <si>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</si>
  <si>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</si>
  <si>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</si>
  <si>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</si>
  <si>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</si>
  <si>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</si>
  <si>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</si>
  <si>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</si>
  <si>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</si>
  <si>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</si>
  <si>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</si>
  <si>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</si>
  <si>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</si>
  <si>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</si>
  <si>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</si>
  <si>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</si>
  <si>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</si>
  <si>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</si>
  <si>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</si>
  <si>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</si>
  <si>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</si>
  <si>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</si>
  <si>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</si>
  <si>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</si>
  <si>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</si>
  <si>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</si>
  <si>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</si>
  <si>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</si>
  <si>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</si>
  <si>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</si>
  <si>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</si>
  <si>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</si>
  <si>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</si>
  <si>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</si>
  <si>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</si>
  <si>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</si>
  <si>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</si>
  <si>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</si>
  <si>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</si>
  <si>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</si>
  <si>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</si>
  <si>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</si>
  <si>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</si>
  <si>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</si>
  <si>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</si>
  <si>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</si>
  <si>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</si>
  <si>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</si>
  <si>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</si>
  <si>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</si>
  <si>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</si>
  <si>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</si>
  <si>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</si>
  <si>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</si>
  <si>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</si>
  <si>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</si>
  <si>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</si>
  <si>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</si>
  <si>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</si>
  <si>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</si>
  <si>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</si>
  <si>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</si>
  <si>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</si>
  <si>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</si>
  <si>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</si>
  <si>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</si>
  <si>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</si>
  <si>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</si>
  <si>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</si>
  <si>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</si>
  <si>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</si>
  <si>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</si>
  <si>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</si>
  <si>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</si>
  <si>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</si>
  <si>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</si>
  <si>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</si>
  <si>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</si>
  <si>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</si>
  <si>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</si>
  <si>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</si>
  <si>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</si>
  <si>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</si>
  <si>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</si>
  <si>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</si>
  <si>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</si>
  <si>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</si>
  <si>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</si>
  <si>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</si>
  <si>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</si>
  <si>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</si>
  <si>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</si>
  <si>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</si>
  <si>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</si>
  <si>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</si>
  <si>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</si>
  <si>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</si>
  <si>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</si>
  <si>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</si>
  <si>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</si>
  <si>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</si>
  <si>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</si>
  <si>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</si>
  <si>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</si>
  <si>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</si>
  <si>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</si>
  <si>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</si>
  <si>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</si>
  <si>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</si>
  <si>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</si>
  <si>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</si>
  <si>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</si>
  <si>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</si>
  <si>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</si>
  <si>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</si>
  <si>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</si>
  <si>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</si>
  <si>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</si>
  <si>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</si>
  <si>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</si>
  <si>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</si>
  <si>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</si>
  <si>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</si>
  <si>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</si>
  <si>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</si>
  <si>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</si>
  <si>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</si>
  <si>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</si>
  <si>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</si>
  <si>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</si>
  <si>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</si>
  <si>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</si>
  <si>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</si>
  <si>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</si>
  <si>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</si>
  <si>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</si>
  <si>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</si>
  <si>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</si>
  <si>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</si>
  <si>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</si>
  <si>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</si>
  <si>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</si>
  <si>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</si>
  <si>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</si>
  <si>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</si>
  <si>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</si>
  <si>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</si>
  <si>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</si>
  <si>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</si>
  <si>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</si>
  <si>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</si>
  <si>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</si>
  <si>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</si>
  <si>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</si>
  <si>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</si>
  <si>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</si>
  <si>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</si>
  <si>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</si>
  <si>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</si>
  <si>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</si>
  <si>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</si>
  <si>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</si>
  <si>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</si>
  <si>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</si>
  <si>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</si>
  <si>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</si>
  <si>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</si>
  <si>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</si>
  <si>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</si>
  <si>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</si>
  <si>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</si>
  <si>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</si>
  <si>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</si>
  <si>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</si>
  <si>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</si>
  <si>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</si>
  <si>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</si>
  <si>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</si>
  <si>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</si>
  <si>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</si>
  <si>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</si>
  <si>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</si>
  <si>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</si>
  <si>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</si>
  <si>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</si>
  <si>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</si>
  <si>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</si>
  <si>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</si>
  <si>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</si>
  <si>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</si>
  <si>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</si>
  <si>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</si>
  <si>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</si>
  <si>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</si>
  <si>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</si>
  <si>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</si>
  <si>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</si>
  <si>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</si>
  <si>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</si>
  <si>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</si>
  <si>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</si>
  <si>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</si>
  <si>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</si>
  <si>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</si>
  <si>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</si>
  <si>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</si>
  <si>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</si>
  <si>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</si>
  <si>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</si>
  <si>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</si>
  <si>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</si>
  <si>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</si>
  <si>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</si>
  <si>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</si>
  <si>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</si>
  <si>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</si>
  <si>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</si>
  <si>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</si>
  <si>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</si>
  <si>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</si>
  <si>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</si>
  <si>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</si>
  <si>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</si>
  <si>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</si>
  <si>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</si>
  <si>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</si>
  <si>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</si>
  <si>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</si>
  <si>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</si>
  <si>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</si>
  <si>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</si>
  <si>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</si>
  <si>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</si>
  <si>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</si>
  <si>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</si>
  <si>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</si>
  <si>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</si>
  <si>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</si>
  <si>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</si>
  <si>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</si>
  <si>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</si>
  <si>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</si>
  <si>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</si>
  <si>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</si>
  <si>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</si>
  <si>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</si>
  <si>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</si>
  <si>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</si>
  <si>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</si>
  <si>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</si>
  <si>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</si>
  <si>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</si>
  <si>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</si>
  <si>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</si>
  <si>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</si>
  <si>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</si>
  <si>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</si>
  <si>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</si>
  <si>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</si>
  <si>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</si>
  <si>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</si>
  <si>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</si>
  <si>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</si>
  <si>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</si>
  <si>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</si>
  <si>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</si>
  <si>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</si>
  <si>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</si>
  <si>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</si>
  <si>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</si>
  <si>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</si>
  <si>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</si>
  <si>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</si>
  <si>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</si>
  <si>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</si>
  <si>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</si>
  <si>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</si>
  <si>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</si>
  <si>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</si>
  <si>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</si>
  <si>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</si>
  <si>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</si>
  <si>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</si>
  <si>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</si>
  <si>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</si>
  <si>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</si>
  <si>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</si>
  <si>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</si>
  <si>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</si>
  <si>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</si>
  <si>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</si>
  <si>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</si>
  <si>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</si>
  <si>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</si>
  <si>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</si>
  <si>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</si>
  <si>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</si>
  <si>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</si>
  <si>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</si>
  <si>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</si>
  <si>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</si>
  <si>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</si>
  <si>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</si>
  <si>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</si>
  <si>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</si>
  <si>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</si>
  <si>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</si>
  <si>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</si>
  <si>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</si>
  <si>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</si>
  <si>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</si>
  <si>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</si>
  <si>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</si>
  <si>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</si>
  <si>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</si>
  <si>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</si>
  <si>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</si>
  <si>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</si>
  <si>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</si>
  <si>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</si>
  <si>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</si>
  <si>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</si>
  <si>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</si>
  <si>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</si>
  <si>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</si>
  <si>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</si>
  <si>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</si>
  <si>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</si>
  <si>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</si>
  <si>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</si>
  <si>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</si>
  <si>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</si>
  <si>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</si>
  <si>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</si>
  <si>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</si>
  <si>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</si>
  <si>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</si>
  <si>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</si>
  <si>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</si>
  <si>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</si>
  <si>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</si>
  <si>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</si>
  <si>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</si>
  <si>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</si>
  <si>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</si>
  <si>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</si>
  <si>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</si>
  <si>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</si>
  <si>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</si>
  <si>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</si>
  <si>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</si>
  <si>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</si>
  <si>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</si>
  <si>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</si>
  <si>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</si>
  <si>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</si>
  <si>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</si>
  <si>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</si>
  <si>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</si>
  <si>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</si>
  <si>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</si>
  <si>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</si>
  <si>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</si>
  <si>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</si>
  <si>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</si>
  <si>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</si>
  <si>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</si>
  <si>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</si>
  <si>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</si>
  <si>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</si>
  <si>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</si>
  <si>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</si>
  <si>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</si>
  <si>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</si>
  <si>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</si>
  <si>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</si>
  <si>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</si>
  <si>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</si>
  <si>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</si>
  <si>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</si>
  <si>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</si>
  <si>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</si>
  <si>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</si>
  <si>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</si>
  <si>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</si>
  <si>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</si>
  <si>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</si>
  <si>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</si>
  <si>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</si>
  <si>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</si>
  <si>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</si>
  <si>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</si>
  <si>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</si>
  <si>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</si>
  <si>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</si>
  <si>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</si>
  <si>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</si>
  <si>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</si>
  <si>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</si>
  <si>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</si>
  <si>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</si>
  <si>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</si>
  <si>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</si>
  <si>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</si>
  <si>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</si>
  <si>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</si>
  <si>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</si>
  <si>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</si>
  <si>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</si>
  <si>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</si>
  <si>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</si>
  <si>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</si>
  <si>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</si>
  <si>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</si>
  <si>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</si>
  <si>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</si>
  <si>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</si>
  <si>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</si>
  <si>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</si>
  <si>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</si>
  <si>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</si>
  <si>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</si>
  <si>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</si>
  <si>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</si>
  <si>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</si>
  <si>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</si>
  <si>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</si>
  <si>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</si>
  <si>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</si>
  <si>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</si>
  <si>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</si>
  <si>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</si>
  <si>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</si>
  <si>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</si>
  <si>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</si>
  <si>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</si>
  <si>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</si>
  <si>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</si>
  <si>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</si>
  <si>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</si>
  <si>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</si>
  <si>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</si>
  <si>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</si>
  <si>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</si>
  <si>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</si>
  <si>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</si>
  <si>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</si>
  <si>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</si>
  <si>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</si>
  <si>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</si>
  <si>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</si>
  <si>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</si>
  <si>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</si>
  <si>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</si>
  <si>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</si>
  <si>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</si>
  <si>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</si>
  <si>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</si>
  <si>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</si>
  <si>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</si>
  <si>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</si>
  <si>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</si>
  <si>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</si>
  <si>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</si>
  <si>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</si>
  <si>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</si>
  <si>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</si>
  <si>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</si>
  <si>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</si>
  <si>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</si>
  <si>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</si>
  <si>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</si>
  <si>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</si>
  <si>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</si>
  <si>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</si>
  <si>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</si>
  <si>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</si>
  <si>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</si>
  <si>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</si>
  <si>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</si>
  <si>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</si>
  <si>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</si>
  <si>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</si>
  <si>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</si>
  <si>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</si>
  <si>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</si>
  <si>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</si>
  <si>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</si>
  <si>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</si>
  <si>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</si>
  <si>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</si>
  <si>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</si>
  <si>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</si>
  <si>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</si>
  <si>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</si>
  <si>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</si>
  <si>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</si>
  <si>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</si>
  <si>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</si>
  <si>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</si>
  <si>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</si>
  <si>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</si>
  <si>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</si>
  <si>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</si>
  <si>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</si>
  <si>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</si>
  <si>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</si>
  <si>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</si>
  <si>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</si>
  <si>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</si>
  <si>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</si>
  <si>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</si>
  <si>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</si>
  <si>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</si>
  <si>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</si>
  <si>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</si>
  <si>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</si>
  <si>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</si>
  <si>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</si>
  <si>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</si>
  <si>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</si>
  <si>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</si>
  <si>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</si>
  <si>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</si>
  <si>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</si>
  <si>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</si>
  <si>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</si>
  <si>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</si>
  <si>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</si>
  <si>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</si>
  <si>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</si>
  <si>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</si>
  <si>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</si>
  <si>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</si>
  <si>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</si>
  <si>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</si>
  <si>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</si>
  <si>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</si>
  <si>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</si>
  <si>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</si>
  <si>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</si>
  <si>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</si>
  <si>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</si>
  <si>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</si>
  <si>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</si>
  <si>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</si>
  <si>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</si>
  <si>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</si>
  <si>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</si>
  <si>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</si>
  <si>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</si>
  <si>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</si>
  <si>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</si>
  <si>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</si>
  <si>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</si>
  <si>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</si>
  <si>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</si>
  <si>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</si>
  <si>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</si>
  <si>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</si>
  <si>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</si>
  <si>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</si>
  <si>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</si>
  <si>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</si>
  <si>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</si>
  <si>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</si>
  <si>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</si>
  <si>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</si>
  <si>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</si>
  <si>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</si>
  <si>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</si>
  <si>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</si>
  <si>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</si>
  <si>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</si>
  <si>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</si>
  <si>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</si>
  <si>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</si>
  <si>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</si>
  <si>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</si>
  <si>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</si>
  <si>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</si>
  <si>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</si>
  <si>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</si>
  <si>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</si>
  <si>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</si>
  <si>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</si>
  <si>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</si>
  <si>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</si>
  <si>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</si>
  <si>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</si>
  <si>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</si>
  <si>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</si>
  <si>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</si>
  <si>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</si>
  <si>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</si>
  <si>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</si>
  <si>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</si>
  <si>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</si>
  <si>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</si>
  <si>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</si>
  <si>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</si>
  <si>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</si>
  <si>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</si>
  <si>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</si>
  <si>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</si>
  <si>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</si>
  <si>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</si>
  <si>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</si>
  <si>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</si>
  <si>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</si>
  <si>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</si>
  <si>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</si>
  <si>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</si>
  <si>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</si>
  <si>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</si>
  <si>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</si>
  <si>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</si>
  <si>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</si>
  <si>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</si>
  <si>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</si>
  <si>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</si>
  <si>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</si>
  <si>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</si>
  <si>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</si>
  <si>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</si>
  <si>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</si>
  <si>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</si>
  <si>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</si>
  <si>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</si>
  <si>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</si>
  <si>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</si>
  <si>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</si>
  <si>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</si>
  <si>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</si>
  <si>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</si>
  <si>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</si>
  <si>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</si>
  <si>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</si>
  <si>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</si>
  <si>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</si>
  <si>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</si>
  <si>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</si>
  <si>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</si>
  <si>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</si>
  <si>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</si>
  <si>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</si>
  <si>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</si>
  <si>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</si>
  <si>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</si>
  <si>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</si>
  <si>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</si>
  <si>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</si>
  <si>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</si>
  <si>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</si>
  <si>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</si>
  <si>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</si>
  <si>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</si>
  <si>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</si>
  <si>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</si>
  <si>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</si>
  <si>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</si>
  <si>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</si>
  <si>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</si>
  <si>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</si>
  <si>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</si>
  <si>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</si>
  <si>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</si>
  <si>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</si>
  <si>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</si>
  <si>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</si>
  <si>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</si>
  <si>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</si>
  <si>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</si>
  <si>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</si>
  <si>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</si>
  <si>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</si>
  <si>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</si>
  <si>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</si>
  <si>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</si>
  <si>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</si>
  <si>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</si>
  <si>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</si>
  <si>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</si>
  <si>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</si>
  <si>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</si>
  <si>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</si>
  <si>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</si>
  <si>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</si>
  <si>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</si>
  <si>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</si>
  <si>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</si>
  <si>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</si>
  <si>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</si>
  <si>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</si>
  <si>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</si>
  <si>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</si>
  <si>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</si>
  <si>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</si>
  <si>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</si>
  <si>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</si>
  <si>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</si>
  <si>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</si>
  <si>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</si>
  <si>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</si>
  <si>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</si>
  <si>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</si>
  <si>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</si>
  <si>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</si>
  <si>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</si>
  <si>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</si>
  <si>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</si>
  <si>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</si>
  <si>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</si>
  <si>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</si>
  <si>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</si>
  <si>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</si>
  <si>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</si>
  <si>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</si>
  <si>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</si>
  <si>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</si>
  <si>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</si>
  <si>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</si>
  <si>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</si>
  <si>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</si>
  <si>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</si>
  <si>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</si>
  <si>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</si>
  <si>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</si>
  <si>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</si>
  <si>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</si>
  <si>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</si>
  <si>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</si>
  <si>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</si>
  <si>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</si>
  <si>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</si>
  <si>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</si>
  <si>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</si>
  <si>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</si>
  <si>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</si>
  <si>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</si>
  <si>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</si>
  <si>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</si>
  <si>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</si>
  <si>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</si>
  <si>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</si>
  <si>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</si>
  <si>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</si>
  <si>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</si>
  <si>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</si>
  <si>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</si>
  <si>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</si>
  <si>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</si>
  <si>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</si>
  <si>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</si>
  <si>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</si>
  <si>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</si>
  <si>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</si>
  <si>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</si>
  <si>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</si>
  <si>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</si>
  <si>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</si>
  <si>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</si>
  <si>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</si>
  <si>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</si>
  <si>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</si>
  <si>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</si>
  <si>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</si>
  <si>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</si>
  <si>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</si>
  <si>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</si>
  <si>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</si>
  <si>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</si>
  <si>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</si>
  <si>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</si>
  <si>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</si>
  <si>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</si>
  <si>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</si>
  <si>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</si>
  <si>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</si>
  <si>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</si>
  <si>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</si>
  <si>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</si>
  <si>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</si>
  <si>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</si>
  <si>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</si>
  <si>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</si>
  <si>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</si>
  <si>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</si>
  <si>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</si>
  <si>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</si>
  <si>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</si>
  <si>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</si>
  <si>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</si>
  <si>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</si>
  <si>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</si>
  <si>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</si>
  <si>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</si>
  <si>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</si>
  <si>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</si>
  <si>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</si>
  <si>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</si>
  <si>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</si>
  <si>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</si>
  <si>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</si>
  <si>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</si>
  <si>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</si>
  <si>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</si>
  <si>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</si>
  <si>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</si>
  <si>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</si>
  <si>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</si>
  <si>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</si>
  <si>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</si>
  <si>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</si>
  <si>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</si>
  <si>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</si>
  <si>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</si>
  <si>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</si>
  <si>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</si>
  <si>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</si>
  <si>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</si>
  <si>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</si>
  <si>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</si>
  <si>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</si>
  <si>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</si>
  <si>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</si>
  <si>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</si>
  <si>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</si>
  <si>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</si>
  <si>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</si>
  <si>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</si>
  <si>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</si>
  <si>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</si>
  <si>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</si>
  <si>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</si>
  <si>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</si>
  <si>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</si>
  <si>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</si>
  <si>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</si>
  <si>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</si>
  <si>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</si>
  <si>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</si>
  <si>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</si>
  <si>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</si>
  <si>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</si>
  <si>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</si>
  <si>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</si>
  <si>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</si>
  <si>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</si>
  <si>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</si>
  <si>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</si>
  <si>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</si>
  <si>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</si>
  <si>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</si>
  <si>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</si>
  <si>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</si>
  <si>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</si>
  <si>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</si>
  <si>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</si>
  <si>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</si>
  <si>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</si>
  <si>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</si>
  <si>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</si>
  <si>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</si>
  <si>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</si>
  <si>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</si>
  <si>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</si>
  <si>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</si>
  <si>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</si>
  <si>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</si>
  <si>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</si>
  <si>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</si>
  <si>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</si>
  <si>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</si>
  <si>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</si>
  <si>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</si>
  <si>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</si>
  <si>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</si>
  <si>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</si>
  <si>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</si>
  <si>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</si>
  <si>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</si>
  <si>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</si>
  <si>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</si>
  <si>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</si>
  <si>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</si>
  <si>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</si>
  <si>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</si>
  <si>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</si>
  <si>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</si>
  <si>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</si>
  <si>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</si>
  <si>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</si>
  <si>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</si>
  <si>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</si>
  <si>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</si>
  <si>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</si>
  <si>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</si>
  <si>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</si>
  <si>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</si>
  <si>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</si>
  <si>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</si>
  <si>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</si>
  <si>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</si>
  <si>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</si>
  <si>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</si>
  <si>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</si>
  <si>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</si>
  <si>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</si>
  <si>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</si>
  <si>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</si>
  <si>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</si>
  <si>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</si>
  <si>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</si>
  <si>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</si>
  <si>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</si>
  <si>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</si>
  <si>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</si>
  <si>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</si>
  <si>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</si>
  <si>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</si>
  <si>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</si>
  <si>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</si>
  <si>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</si>
  <si>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</si>
  <si>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</si>
  <si>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</si>
  <si>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</si>
  <si>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</si>
  <si>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</si>
  <si>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</si>
  <si>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</si>
  <si>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</si>
  <si>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</si>
  <si>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</si>
  <si>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</si>
  <si>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</si>
  <si>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</si>
  <si>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</si>
  <si>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</si>
  <si>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</si>
  <si>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</si>
  <si>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</si>
  <si>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</si>
  <si>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</si>
  <si>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</si>
  <si>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</si>
  <si>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</si>
  <si>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</si>
  <si>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</si>
  <si>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</si>
  <si>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</si>
  <si>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</si>
  <si>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</si>
  <si>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</si>
  <si>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</si>
  <si>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</si>
  <si>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</si>
  <si>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</si>
  <si>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</si>
  <si>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</si>
  <si>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</si>
  <si>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</si>
  <si>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</si>
  <si>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</si>
  <si>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</si>
  <si>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</si>
  <si>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</si>
  <si>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</si>
  <si>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</si>
  <si>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</si>
  <si>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</si>
  <si>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</si>
  <si>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</si>
  <si>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</si>
  <si>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</si>
  <si>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</si>
  <si>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</si>
  <si>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</si>
  <si>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</si>
  <si>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</si>
  <si>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</si>
  <si>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</si>
  <si>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</si>
  <si>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</si>
  <si>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</si>
  <si>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</si>
  <si>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</si>
  <si>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</si>
  <si>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</si>
  <si>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</si>
  <si>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</si>
  <si>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</si>
  <si>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</si>
  <si>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</si>
  <si>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</si>
  <si>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</si>
  <si>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</si>
  <si>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</si>
  <si>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</si>
  <si>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</si>
  <si>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</si>
  <si>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</si>
  <si>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</si>
  <si>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</si>
  <si>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</si>
  <si>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</si>
  <si>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</si>
  <si>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</si>
  <si>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</si>
  <si>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</si>
  <si>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</si>
  <si>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</si>
  <si>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</si>
  <si>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</si>
  <si>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</si>
  <si>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</si>
  <si>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</si>
  <si>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</si>
  <si>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</si>
  <si>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</si>
  <si>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</si>
  <si>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</si>
  <si>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</si>
  <si>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</si>
  <si>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</si>
  <si>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</si>
  <si>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</si>
  <si>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</si>
  <si>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</si>
  <si>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</si>
  <si>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</si>
  <si>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</si>
  <si>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</si>
  <si>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</si>
  <si>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</si>
  <si>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</si>
  <si>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</si>
  <si>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</si>
  <si>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</si>
  <si>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</si>
  <si>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</si>
  <si>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</si>
  <si>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</si>
  <si>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</si>
  <si>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</si>
  <si>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</si>
  <si>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</si>
  <si>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</si>
  <si>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</si>
  <si>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</si>
  <si>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</si>
  <si>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</si>
  <si>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</si>
  <si>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</si>
  <si>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</si>
  <si>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</si>
  <si>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</si>
  <si>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</si>
  <si>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</si>
  <si>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</si>
  <si>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</si>
  <si>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</si>
  <si>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</si>
  <si>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</si>
  <si>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</si>
  <si>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</si>
  <si>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</si>
  <si>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</si>
  <si>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</si>
  <si>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</si>
  <si>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</si>
  <si>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</si>
  <si>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</si>
  <si>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</si>
  <si>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</si>
  <si>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</si>
  <si>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</si>
  <si>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</si>
  <si>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</si>
  <si>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</si>
  <si>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</si>
  <si>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</si>
  <si>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</si>
  <si>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</si>
  <si>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</si>
  <si>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</si>
  <si>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</si>
  <si>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</si>
  <si>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</si>
  <si>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</si>
  <si>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</si>
  <si>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</si>
  <si>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</si>
  <si>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</si>
  <si>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</si>
  <si>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</si>
  <si>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</si>
  <si>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</si>
  <si>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</si>
  <si>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</si>
  <si>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</si>
  <si>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</si>
  <si>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</si>
  <si>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</si>
  <si>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</si>
  <si>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</si>
  <si>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</si>
  <si>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</si>
  <si>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</si>
  <si>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</si>
  <si>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</si>
  <si>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</si>
  <si>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</si>
  <si>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</si>
  <si>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</si>
  <si>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</si>
  <si>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</si>
  <si>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</si>
  <si>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</si>
  <si>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</si>
  <si>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</si>
  <si>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</si>
  <si>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</si>
  <si>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</si>
  <si>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</si>
  <si>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</si>
  <si>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</si>
  <si>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</si>
  <si>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</si>
  <si>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</si>
  <si>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</si>
  <si>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</si>
  <si>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</si>
  <si>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</si>
  <si>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</si>
  <si>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</si>
  <si>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</si>
  <si>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</si>
  <si>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</si>
  <si>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</si>
  <si>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</si>
  <si>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</si>
  <si>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</si>
  <si>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</si>
  <si>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</si>
  <si>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</si>
  <si>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</si>
  <si>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</si>
  <si>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</si>
  <si>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</si>
  <si>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</si>
  <si>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</si>
  <si>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</si>
  <si>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</si>
  <si>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</si>
  <si>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</si>
  <si>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</si>
  <si>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</si>
  <si>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</si>
  <si>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</si>
  <si>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</si>
  <si>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</si>
  <si>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</si>
  <si>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</si>
  <si>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</si>
  <si>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</si>
  <si>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</si>
  <si>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</si>
  <si>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</si>
  <si>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</si>
  <si>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</si>
  <si>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</si>
  <si>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</si>
  <si>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</si>
  <si>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</si>
  <si>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</si>
  <si>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</si>
  <si>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</si>
  <si>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</si>
  <si>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</si>
  <si>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</si>
  <si>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</si>
  <si>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</si>
  <si>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</si>
  <si>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</si>
  <si>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</si>
  <si>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</si>
  <si>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</si>
  <si>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</si>
  <si>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</si>
  <si>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</si>
  <si>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</si>
  <si>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</si>
  <si>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</si>
  <si>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</si>
  <si>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</si>
  <si>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</si>
  <si>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</si>
  <si>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</si>
  <si>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</si>
  <si>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</si>
  <si>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</si>
  <si>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</si>
  <si>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</si>
  <si>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</si>
  <si>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</si>
  <si>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</si>
  <si>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</si>
  <si>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</si>
  <si>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</si>
  <si>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</si>
  <si>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</si>
  <si>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</si>
  <si>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</si>
  <si>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</si>
  <si>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</si>
  <si>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</si>
  <si>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</si>
  <si>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</si>
  <si>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</si>
  <si>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</si>
  <si>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</si>
  <si>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</si>
  <si>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</si>
  <si>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</si>
  <si>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</si>
  <si>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</si>
  <si>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</si>
  <si>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</si>
  <si>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</si>
  <si>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</si>
  <si>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</si>
  <si>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</si>
  <si>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</si>
  <si>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</si>
  <si>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</si>
  <si>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</si>
  <si>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</si>
  <si>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</si>
  <si>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</si>
  <si>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</si>
  <si>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</si>
  <si>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</si>
  <si>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</si>
  <si>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</si>
  <si>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</si>
  <si>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</si>
  <si>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</si>
  <si>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</si>
  <si>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</si>
  <si>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</si>
  <si>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</si>
  <si>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</si>
  <si>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</si>
  <si>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</si>
  <si>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</si>
  <si>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</si>
  <si>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</si>
  <si>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</si>
  <si>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</si>
  <si>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</si>
  <si>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</si>
  <si>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</si>
  <si>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</si>
  <si>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</si>
  <si>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</si>
  <si>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</si>
  <si>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</si>
  <si>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</si>
  <si>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</si>
  <si>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</si>
  <si>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</si>
  <si>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</si>
  <si>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</si>
  <si>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</si>
  <si>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</si>
  <si>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</si>
  <si>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</si>
  <si>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</si>
  <si>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</si>
  <si>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</si>
  <si>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</si>
  <si>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</si>
  <si>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</si>
  <si>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</si>
  <si>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</si>
  <si>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</si>
  <si>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</si>
  <si>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</si>
  <si>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</si>
  <si>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</si>
  <si>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</si>
  <si>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</si>
  <si>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</si>
  <si>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</si>
  <si>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</si>
  <si>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</si>
  <si>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</si>
  <si>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</si>
  <si>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</si>
  <si>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</si>
  <si>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</si>
  <si>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</si>
  <si>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</si>
  <si>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</si>
  <si>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</si>
  <si>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</si>
  <si>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</si>
  <si>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</si>
  <si>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</si>
  <si>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</si>
  <si>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</si>
  <si>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</si>
  <si>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</si>
  <si>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</si>
  <si>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</si>
  <si>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</si>
  <si>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</si>
  <si>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</si>
  <si>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</si>
  <si>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</si>
  <si>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</si>
  <si>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</si>
  <si>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</si>
  <si>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</si>
  <si>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</si>
  <si>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</si>
  <si>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</si>
  <si>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</si>
  <si>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</si>
  <si>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</si>
  <si>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</si>
  <si>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</si>
  <si>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</si>
  <si>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</si>
  <si>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</si>
  <si>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</si>
  <si>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</si>
  <si>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</si>
  <si>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</si>
  <si>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</si>
  <si>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</si>
  <si>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</si>
  <si>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</si>
  <si>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</si>
  <si>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</si>
  <si>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</si>
  <si>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</si>
  <si>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</si>
  <si>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</si>
  <si>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</si>
  <si>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</si>
  <si>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</si>
  <si>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</si>
  <si>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</si>
  <si>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</si>
  <si>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</si>
  <si>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</si>
  <si>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</si>
  <si>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</si>
  <si>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</si>
  <si>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</si>
  <si>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</si>
  <si>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</si>
  <si>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</si>
  <si>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</si>
  <si>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</si>
  <si>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</si>
  <si>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</si>
  <si>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</si>
  <si>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</si>
  <si>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</si>
  <si>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</si>
  <si>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</si>
  <si>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</si>
  <si>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</si>
  <si>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</si>
  <si>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</si>
  <si>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</si>
  <si>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</si>
  <si>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</si>
  <si>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</si>
  <si>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</si>
  <si>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</si>
  <si>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</si>
  <si>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</si>
  <si>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</si>
  <si>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</si>
  <si>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</si>
  <si>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</si>
  <si>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</si>
  <si>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</si>
  <si>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</si>
  <si>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</si>
  <si>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</si>
  <si>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</si>
  <si>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</si>
  <si>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</si>
  <si>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</si>
  <si>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</si>
  <si>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</si>
  <si>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</si>
  <si>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</si>
  <si>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</si>
  <si>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</si>
  <si>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</si>
  <si>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</si>
  <si>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</si>
  <si>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</si>
  <si>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</si>
  <si>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</si>
  <si>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</si>
  <si>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</si>
  <si>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</si>
  <si>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</si>
  <si>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</si>
  <si>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</si>
  <si>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</si>
  <si>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</si>
  <si>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</si>
  <si>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</si>
  <si>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</si>
  <si>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</si>
  <si>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</si>
  <si>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</si>
  <si>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</si>
  <si>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</si>
  <si>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</si>
  <si>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</si>
  <si>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</si>
  <si>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</si>
  <si>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</si>
  <si>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</si>
  <si>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</si>
  <si>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</si>
  <si>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</si>
  <si>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</si>
  <si>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</si>
  <si>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</si>
  <si>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</si>
  <si>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</si>
  <si>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</si>
  <si>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</si>
  <si>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</si>
  <si>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</si>
  <si>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</si>
  <si>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</si>
  <si>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</si>
  <si>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</si>
  <si>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</si>
  <si>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</si>
  <si>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</si>
  <si>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</si>
  <si>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</si>
  <si>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</si>
  <si>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</si>
  <si>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</si>
  <si>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</si>
  <si>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</si>
  <si>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</si>
  <si>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</si>
  <si>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</si>
  <si>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</si>
  <si>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</si>
  <si>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</si>
  <si>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</si>
  <si>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</si>
  <si>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</si>
  <si>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</si>
  <si>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</si>
  <si>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</si>
  <si>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</si>
  <si>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</si>
  <si>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</si>
  <si>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</si>
  <si>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</si>
  <si>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</si>
  <si>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</si>
  <si>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</si>
  <si>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</si>
  <si>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</si>
  <si>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</si>
  <si>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</si>
  <si>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</si>
  <si>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</si>
  <si>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</si>
  <si>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</si>
  <si>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</si>
  <si>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</si>
  <si>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</si>
  <si>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</si>
  <si>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</si>
  <si>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</si>
  <si>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</si>
  <si>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</si>
  <si>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</si>
  <si>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</si>
  <si>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</si>
  <si>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</si>
  <si>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</si>
  <si>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</si>
  <si>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</si>
  <si>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</si>
  <si>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</si>
  <si>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</si>
  <si>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</si>
  <si>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</si>
  <si>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</si>
  <si>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</si>
  <si>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</si>
  <si>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</si>
  <si>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</si>
  <si>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</si>
  <si>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</si>
  <si>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</si>
  <si>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</si>
  <si>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</si>
  <si>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</si>
  <si>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</si>
  <si>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</si>
  <si>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</si>
  <si>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</si>
  <si>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</si>
  <si>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</si>
  <si>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</si>
  <si>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</si>
  <si>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</si>
  <si>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</si>
  <si>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</si>
  <si>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</si>
  <si>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</si>
  <si>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</si>
  <si>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</si>
  <si>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</si>
  <si>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</si>
  <si>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</si>
  <si>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</si>
  <si>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</si>
  <si>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</si>
  <si>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</si>
  <si>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</si>
  <si>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</si>
  <si>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</si>
  <si>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</si>
  <si>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</si>
  <si>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</si>
  <si>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</si>
  <si>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</si>
  <si>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</si>
  <si>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</si>
  <si>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</si>
  <si>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</si>
  <si>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</si>
  <si>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</si>
  <si>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</si>
  <si>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</si>
  <si>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</si>
  <si>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</si>
  <si>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</si>
  <si>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</si>
  <si>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</si>
  <si>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</si>
  <si>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</si>
  <si>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</si>
  <si>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</si>
  <si>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</si>
  <si>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</si>
  <si>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</si>
  <si>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</si>
  <si>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</si>
  <si>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</si>
  <si>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</si>
  <si>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</si>
  <si>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</si>
  <si>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</si>
  <si>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</si>
  <si>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</si>
  <si>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</si>
  <si>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</si>
  <si>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</si>
  <si>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</si>
  <si>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</si>
  <si>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</si>
  <si>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</si>
  <si>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</si>
  <si>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</si>
  <si>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</si>
  <si>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</si>
  <si>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</si>
  <si>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</si>
  <si>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</si>
  <si>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</si>
  <si>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</si>
  <si>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</si>
  <si>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</si>
  <si>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</si>
  <si>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</si>
  <si>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</si>
  <si>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</si>
  <si>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</si>
  <si>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</si>
  <si>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</si>
  <si>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</si>
  <si>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</si>
  <si>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</si>
  <si>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</si>
  <si>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</si>
  <si>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</si>
  <si>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</si>
  <si>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</si>
  <si>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</si>
  <si>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</si>
  <si>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</si>
  <si>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</si>
  <si>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</si>
  <si>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</si>
  <si>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</si>
  <si>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</si>
  <si>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</si>
  <si>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</si>
  <si>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</si>
  <si>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</si>
  <si>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</si>
  <si>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</si>
  <si>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</si>
  <si>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</si>
  <si>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</si>
  <si>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</si>
  <si>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</si>
  <si>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</si>
  <si>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</si>
  <si>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</si>
  <si>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</si>
  <si>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</si>
  <si>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</si>
  <si>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</si>
  <si>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</si>
  <si>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</si>
  <si>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</si>
  <si>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</si>
  <si>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</si>
  <si>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</si>
  <si>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</si>
  <si>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</si>
  <si>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</si>
  <si>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</si>
  <si>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</si>
  <si>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</si>
  <si>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</si>
  <si>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</si>
  <si>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</si>
  <si>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</si>
  <si>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</si>
  <si>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</si>
  <si>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</si>
  <si>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</si>
  <si>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</si>
  <si>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</si>
  <si>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</si>
  <si>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</si>
  <si>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</si>
  <si>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</si>
  <si>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</si>
  <si>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</si>
  <si>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</si>
  <si>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</si>
  <si>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</si>
  <si>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</si>
  <si>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</si>
  <si>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</si>
  <si>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</si>
  <si>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</si>
  <si>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</si>
  <si>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</si>
  <si>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</si>
  <si>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</si>
  <si>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</si>
  <si>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</si>
  <si>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</si>
  <si>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</si>
  <si>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</si>
  <si>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</si>
  <si>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</si>
  <si>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</si>
  <si>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</si>
  <si>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</si>
  <si>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</si>
  <si>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</si>
  <si>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</si>
  <si>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</si>
  <si>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</si>
  <si>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</si>
  <si>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</si>
  <si>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</si>
  <si>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</si>
  <si>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</si>
  <si>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</si>
  <si>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</si>
  <si>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</si>
  <si>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</si>
  <si>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</si>
  <si>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</si>
  <si>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</si>
  <si>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</si>
  <si>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</si>
  <si>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</si>
  <si>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</si>
  <si>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</si>
  <si>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</si>
  <si>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</si>
  <si>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</si>
  <si>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</si>
  <si>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</si>
  <si>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</si>
  <si>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</si>
  <si>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</si>
  <si>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</si>
  <si>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</si>
  <si>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</si>
  <si>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</si>
  <si>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</si>
  <si>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</si>
  <si>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</si>
  <si>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</si>
  <si>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</si>
  <si>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</si>
  <si>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</si>
  <si>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</si>
  <si>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</si>
  <si>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</si>
  <si>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</si>
  <si>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</si>
  <si>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</si>
  <si>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</si>
  <si>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</si>
  <si>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</si>
  <si>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</si>
  <si>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</si>
  <si>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</si>
  <si>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</si>
  <si>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</si>
  <si>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</si>
  <si>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</si>
  <si>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</si>
  <si>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</si>
  <si>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</si>
  <si>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</si>
  <si>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</si>
  <si>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</si>
  <si>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</si>
  <si>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</si>
  <si>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</si>
  <si>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</si>
  <si>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</si>
  <si>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</si>
  <si>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</si>
  <si>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</si>
  <si>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</si>
  <si>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</si>
  <si>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</si>
  <si>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</si>
  <si>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</si>
  <si>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</si>
  <si>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</si>
  <si>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</si>
  <si>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</si>
  <si>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</si>
  <si>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</si>
  <si>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</si>
  <si>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</si>
  <si>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</si>
  <si>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</si>
  <si>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</si>
  <si>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</si>
  <si>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</si>
  <si>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</si>
  <si>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</si>
  <si>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</si>
  <si>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</si>
  <si>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</si>
  <si>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</si>
  <si>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</si>
  <si>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</si>
  <si>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</si>
  <si>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</si>
  <si>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</si>
  <si>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</si>
  <si>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</si>
  <si>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</si>
  <si>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</si>
  <si>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</si>
  <si>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</si>
  <si>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</si>
  <si>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</si>
  <si>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</si>
  <si>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</si>
  <si>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</si>
  <si>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</si>
  <si>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</si>
  <si>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</si>
  <si>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</si>
  <si>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</si>
  <si>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</si>
  <si>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</si>
  <si>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</si>
  <si>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</si>
  <si>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</si>
  <si>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</si>
  <si>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</si>
  <si>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</si>
  <si>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</si>
  <si>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</si>
  <si>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</si>
  <si>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</si>
  <si>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</si>
  <si>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</si>
  <si>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</si>
  <si>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</si>
  <si>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</si>
  <si>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</si>
  <si>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</si>
  <si>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</si>
  <si>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</si>
  <si>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</si>
  <si>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</si>
  <si>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</si>
  <si>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</si>
  <si>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</si>
  <si>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</si>
  <si>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</si>
  <si>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</si>
  <si>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</si>
  <si>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</si>
  <si>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</si>
  <si>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</si>
  <si>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</si>
  <si>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</si>
  <si>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</si>
  <si>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</si>
  <si>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</si>
  <si>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</si>
  <si>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</si>
  <si>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</si>
  <si>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</si>
  <si>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</si>
  <si>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</si>
  <si>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</si>
  <si>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</si>
  <si>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</si>
  <si>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</si>
  <si>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</si>
  <si>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</si>
  <si>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</si>
  <si>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</si>
  <si>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</si>
  <si>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</si>
  <si>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</si>
  <si>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</si>
  <si>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</si>
  <si>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</si>
  <si>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</si>
  <si>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</si>
  <si>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</si>
  <si>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</si>
  <si>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</si>
  <si>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</si>
  <si>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</si>
  <si>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</si>
  <si>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</si>
  <si>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</si>
  <si>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</si>
  <si>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</si>
  <si>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</si>
  <si>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</si>
  <si>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</si>
  <si>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</si>
  <si>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</si>
  <si>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</si>
  <si>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</si>
  <si>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</si>
  <si>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</si>
  <si>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</si>
  <si>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</si>
  <si>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</si>
  <si>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</si>
  <si>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</si>
  <si>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</si>
  <si>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</si>
  <si>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</si>
  <si>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</si>
  <si>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</si>
  <si>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</si>
  <si>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</si>
  <si>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</si>
  <si>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</si>
  <si>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</si>
  <si>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</si>
  <si>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</si>
  <si>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</si>
  <si>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</si>
  <si>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</si>
  <si>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</si>
  <si>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</si>
  <si>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</si>
  <si>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</si>
  <si>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</si>
  <si>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</si>
  <si>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</si>
  <si>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</si>
  <si>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</si>
  <si>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</si>
  <si>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</si>
  <si>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</si>
  <si>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</si>
  <si>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</si>
  <si>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</si>
  <si>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</si>
  <si>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</si>
  <si>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</si>
  <si>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</si>
  <si>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</si>
  <si>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</si>
  <si>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</si>
  <si>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</si>
  <si>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</si>
  <si>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</si>
  <si>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</si>
  <si>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</si>
  <si>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</si>
  <si>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</si>
  <si>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</si>
  <si>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</si>
  <si>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</si>
  <si>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</si>
  <si>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</si>
  <si>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</si>
  <si>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</si>
  <si>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</si>
  <si>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</si>
  <si>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</si>
  <si>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</si>
  <si>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</si>
  <si>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</si>
  <si>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</si>
  <si>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</si>
  <si>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</si>
  <si>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</si>
  <si>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</si>
  <si>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</si>
  <si>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</si>
  <si>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</si>
  <si>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</si>
  <si>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</si>
  <si>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</si>
  <si>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</si>
  <si>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</si>
  <si>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</si>
  <si>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</si>
  <si>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</si>
  <si>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</si>
  <si>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</si>
  <si>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</si>
  <si>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</si>
  <si>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</si>
  <si>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</si>
  <si>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</si>
  <si>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</si>
  <si>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</si>
  <si>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</si>
  <si>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</si>
  <si>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</si>
  <si>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</si>
  <si>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</si>
  <si>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</si>
  <si>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</si>
  <si>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</si>
  <si>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</si>
  <si>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</si>
  <si>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</si>
  <si>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</si>
  <si>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</si>
  <si>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</si>
  <si>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</si>
  <si>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</si>
  <si>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</si>
  <si>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</si>
  <si>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</si>
  <si>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</si>
  <si>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</si>
  <si>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</si>
  <si>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</si>
  <si>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</si>
  <si>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</si>
  <si>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</si>
  <si>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</si>
  <si>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</si>
  <si>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</si>
  <si>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</si>
  <si>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</si>
  <si>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</si>
  <si>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</si>
  <si>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</si>
  <si>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</si>
  <si>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</si>
  <si>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</si>
  <si>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</si>
  <si>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</si>
  <si>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</si>
  <si>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</si>
  <si>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</si>
  <si>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</si>
  <si>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</si>
  <si>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</si>
  <si>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</si>
  <si>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</si>
  <si>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</si>
  <si>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</si>
  <si>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</si>
  <si>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</si>
  <si>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</si>
  <si>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</si>
  <si>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</si>
  <si>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</si>
  <si>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</si>
  <si>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</si>
  <si>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</si>
  <si>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</si>
  <si>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</si>
  <si>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</si>
  <si>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</si>
  <si>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</si>
  <si>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</si>
  <si>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</si>
  <si>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</si>
  <si>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</si>
  <si>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</si>
  <si>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</si>
  <si>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</si>
  <si>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</si>
  <si>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</si>
  <si>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</si>
  <si>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</si>
  <si>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</si>
  <si>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</si>
  <si>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</si>
  <si>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</si>
  <si>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</si>
  <si>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</si>
  <si>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</si>
  <si>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</si>
  <si>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</si>
  <si>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</si>
  <si>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</si>
  <si>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</si>
  <si>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</si>
  <si>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</si>
  <si>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</si>
  <si>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</si>
  <si>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</si>
  <si>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</si>
  <si>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</si>
  <si>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</si>
  <si>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</si>
  <si>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</si>
  <si>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</si>
  <si>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</si>
  <si>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</si>
  <si>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</si>
  <si>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</si>
  <si>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</si>
  <si>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</si>
  <si>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</si>
  <si>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</si>
  <si>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</si>
  <si>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</si>
  <si>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</si>
  <si>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</si>
  <si>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</si>
  <si>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</si>
  <si>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</si>
  <si>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</si>
  <si>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</si>
  <si>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</si>
  <si>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</si>
  <si>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</si>
  <si>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</si>
  <si>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</si>
  <si>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</si>
  <si>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</si>
  <si>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</si>
  <si>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</si>
  <si>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</si>
  <si>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</si>
  <si>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</si>
  <si>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</si>
  <si>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</si>
  <si>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</si>
  <si>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</si>
  <si>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</si>
  <si>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</si>
  <si>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</si>
  <si>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</si>
  <si>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</si>
  <si>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</si>
  <si>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</si>
  <si>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</si>
  <si>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</si>
  <si>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</si>
  <si>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</si>
  <si>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</si>
  <si>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</si>
  <si>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</si>
  <si>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</si>
  <si>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</si>
  <si>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</si>
  <si>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</si>
  <si>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</si>
  <si>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</si>
  <si>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</si>
  <si>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</si>
  <si>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</si>
  <si>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</si>
  <si>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</si>
  <si>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</si>
  <si>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</si>
  <si>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</si>
  <si>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</si>
  <si>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</si>
  <si>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</si>
  <si>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</si>
  <si>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</si>
  <si>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</si>
  <si>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</si>
  <si>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</si>
  <si>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</si>
  <si>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</si>
  <si>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</si>
  <si>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</si>
  <si>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</si>
  <si>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</si>
  <si>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</si>
  <si>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</si>
  <si>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</si>
  <si>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</si>
  <si>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</si>
  <si>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</si>
  <si>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</si>
  <si>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</si>
  <si>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</si>
  <si>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</si>
  <si>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</si>
  <si>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</si>
  <si>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</si>
  <si>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</si>
  <si>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</si>
  <si>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</si>
  <si>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</si>
  <si>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</si>
  <si>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</si>
  <si>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</si>
  <si>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</si>
  <si>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</si>
  <si>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</si>
  <si>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</si>
  <si>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</si>
  <si>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</si>
  <si>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</si>
  <si>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</si>
  <si>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</si>
  <si>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</si>
  <si>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</si>
  <si>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</si>
  <si>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</si>
  <si>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</si>
  <si>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</si>
  <si>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</si>
  <si>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</si>
  <si>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</si>
  <si>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</si>
  <si>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</si>
  <si>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</si>
  <si>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</si>
  <si>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</si>
  <si>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</si>
  <si>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</si>
  <si>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</si>
  <si>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</si>
  <si>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</si>
  <si>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</si>
  <si>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</si>
  <si>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</si>
  <si>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</si>
  <si>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</si>
  <si>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</si>
  <si>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</si>
  <si>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</si>
  <si>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</si>
  <si>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</si>
  <si>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</si>
  <si>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</si>
  <si>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</si>
  <si>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</si>
  <si>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</si>
  <si>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</si>
  <si>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</si>
  <si>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</si>
  <si>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</si>
  <si>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</si>
  <si>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</si>
  <si>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</si>
  <si>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</si>
  <si>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</si>
  <si>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</si>
  <si>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</si>
  <si>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</si>
  <si>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</si>
  <si>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</si>
  <si>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</si>
  <si>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</si>
  <si>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</si>
  <si>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</si>
  <si>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</si>
  <si>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</si>
  <si>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</si>
  <si>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</si>
  <si>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</si>
  <si>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</si>
  <si>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</si>
  <si>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</si>
  <si>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</si>
  <si>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</si>
  <si>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</si>
  <si>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</si>
  <si>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</si>
  <si>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</si>
  <si>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</si>
  <si>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</si>
  <si>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</si>
  <si>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</si>
  <si>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</si>
  <si>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</si>
  <si>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</si>
  <si>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</si>
  <si>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</si>
  <si>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</si>
  <si>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</si>
  <si>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</si>
  <si>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</si>
  <si>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</si>
  <si>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</si>
  <si>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</si>
  <si>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</si>
  <si>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</si>
  <si>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</si>
  <si>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</si>
  <si>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</si>
  <si>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</si>
  <si>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</si>
  <si>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</si>
  <si>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</si>
  <si>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</si>
  <si>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</si>
  <si>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</si>
  <si>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</si>
  <si>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</si>
  <si>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</si>
  <si>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</si>
  <si>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</si>
  <si>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</si>
  <si>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</si>
  <si>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</si>
  <si>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</si>
  <si>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</si>
  <si>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</si>
  <si>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</si>
  <si>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</si>
  <si>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</si>
  <si>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</si>
  <si>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</si>
  <si>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</si>
  <si>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</si>
  <si>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</si>
  <si>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</si>
  <si>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</si>
  <si>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</si>
  <si>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</si>
  <si>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</si>
  <si>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</si>
  <si>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</si>
  <si>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</si>
  <si>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</si>
  <si>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</si>
  <si>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</si>
  <si>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</si>
  <si>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</si>
  <si>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</si>
  <si>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</si>
  <si>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</si>
  <si>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</si>
  <si>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</si>
  <si>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</si>
  <si>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</si>
  <si>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</si>
  <si>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</si>
  <si>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</si>
  <si>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</si>
  <si>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</si>
  <si>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</si>
  <si>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</si>
  <si>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</si>
  <si>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</si>
  <si>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</si>
  <si>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</si>
  <si>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</si>
  <si>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</si>
  <si>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</si>
  <si>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</si>
  <si>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</si>
  <si>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</si>
  <si>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</si>
  <si>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</si>
  <si>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</si>
  <si>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</si>
  <si>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</si>
  <si>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</si>
  <si>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</si>
  <si>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</si>
  <si>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</si>
  <si>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</si>
  <si>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</si>
  <si>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</si>
  <si>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</si>
  <si>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</si>
  <si>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</si>
  <si>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</si>
  <si>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</si>
  <si>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</si>
  <si>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</si>
  <si>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</si>
  <si>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</si>
  <si>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</si>
  <si>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</si>
  <si>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</si>
  <si>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</si>
  <si>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</si>
  <si>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</si>
  <si>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</si>
  <si>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</si>
  <si>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</si>
  <si>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</si>
  <si>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</si>
  <si>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</si>
  <si>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</si>
  <si>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</si>
  <si>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</si>
  <si>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</si>
  <si>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</si>
  <si>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</si>
  <si>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</si>
  <si>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</si>
  <si>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</si>
  <si>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</si>
  <si>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</si>
  <si>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</si>
  <si>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</si>
  <si>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</si>
  <si>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</si>
  <si>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</si>
  <si>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</si>
  <si>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</si>
  <si>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</si>
  <si>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</si>
  <si>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</si>
  <si>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</si>
  <si>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</si>
  <si>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</si>
  <si>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</si>
  <si>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</si>
  <si>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</si>
  <si>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</si>
  <si>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</si>
  <si>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</si>
  <si>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</si>
  <si>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</si>
  <si>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</si>
  <si>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</si>
  <si>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</si>
  <si>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</si>
  <si>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</si>
  <si>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</si>
  <si>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</si>
  <si>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</si>
  <si>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</si>
  <si>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</si>
  <si>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</si>
  <si>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</si>
  <si>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</si>
  <si>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</si>
  <si>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</si>
  <si>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</si>
  <si>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</si>
  <si>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</si>
  <si>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</si>
  <si>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</si>
  <si>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</si>
  <si>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</si>
  <si>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</si>
  <si>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</si>
  <si>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</si>
  <si>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</si>
  <si>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</si>
  <si>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</si>
  <si>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</si>
  <si>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</si>
  <si>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</si>
  <si>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</si>
  <si>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</si>
  <si>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</si>
  <si>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</si>
  <si>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</si>
  <si>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</si>
  <si>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</si>
  <si>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</si>
  <si>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</si>
  <si>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</si>
  <si>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</si>
  <si>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</si>
  <si>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</si>
  <si>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</si>
  <si>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</si>
  <si>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</si>
  <si>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</si>
  <si>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</si>
  <si>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</si>
  <si>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</si>
  <si>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</si>
  <si>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</si>
  <si>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</si>
  <si>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</si>
  <si>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</si>
  <si>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</si>
  <si>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</si>
  <si>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</si>
  <si>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</si>
  <si>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</si>
  <si>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</si>
  <si>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</si>
  <si>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</si>
  <si>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</si>
  <si>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</si>
  <si>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</si>
  <si>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</si>
  <si>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</si>
  <si>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</si>
  <si>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</si>
  <si>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</si>
  <si>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</si>
  <si>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</si>
  <si>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</si>
  <si>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</si>
  <si>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</si>
  <si>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</si>
  <si>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</si>
  <si>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</si>
  <si>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</si>
  <si>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</si>
  <si>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</si>
  <si>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</si>
  <si>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</si>
  <si>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</si>
  <si>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</si>
  <si>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</si>
  <si>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</si>
  <si>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</si>
  <si>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</si>
  <si>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</si>
  <si>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</si>
  <si>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</si>
  <si>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</si>
  <si>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</si>
  <si>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</si>
  <si>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</si>
  <si>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</si>
  <si>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</si>
  <si>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</si>
  <si>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</si>
  <si>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</si>
  <si>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</si>
  <si>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</si>
  <si>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</si>
  <si>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</si>
  <si>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</si>
  <si>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</si>
  <si>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</si>
  <si>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</si>
  <si>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</si>
  <si>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</si>
  <si>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</si>
  <si>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</si>
  <si>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</si>
  <si>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</si>
  <si>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</si>
  <si>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</si>
  <si>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</si>
  <si>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</si>
  <si>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</si>
  <si>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</si>
  <si>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</si>
  <si>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</si>
  <si>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</si>
  <si>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</si>
  <si>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</si>
  <si>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</si>
  <si>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</si>
  <si>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</si>
  <si>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</si>
  <si>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</si>
  <si>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</si>
  <si>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</si>
  <si>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</si>
  <si>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</si>
  <si>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</si>
  <si>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</si>
  <si>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</si>
  <si>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</si>
  <si>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</si>
  <si>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</si>
  <si>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</si>
  <si>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</si>
  <si>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</si>
  <si>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</si>
  <si>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</si>
  <si>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</si>
  <si>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</si>
  <si>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</si>
  <si>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</si>
  <si>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</si>
  <si>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</si>
  <si>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</si>
  <si>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</si>
  <si>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</si>
  <si>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</si>
  <si>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</si>
  <si>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</si>
  <si>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</si>
  <si>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</si>
  <si>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</si>
  <si>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</si>
  <si>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</si>
  <si>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</si>
  <si>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</si>
  <si>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</si>
  <si>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</si>
  <si>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</si>
  <si>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</si>
  <si>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</si>
  <si>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</si>
  <si>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</si>
  <si>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</si>
  <si>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</si>
  <si>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</si>
  <si>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</si>
  <si>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</si>
  <si>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</si>
  <si>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</si>
  <si>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</si>
  <si>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</si>
  <si>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</si>
  <si>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</si>
  <si>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</si>
  <si>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</si>
  <si>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</si>
  <si>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</si>
  <si>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</si>
  <si>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</si>
  <si>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</si>
  <si>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</si>
  <si>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</si>
  <si>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</si>
  <si>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</si>
  <si>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</si>
  <si>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</si>
  <si>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</si>
  <si>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</si>
  <si>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</si>
  <si>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</si>
  <si>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</si>
  <si>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</si>
  <si>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</si>
  <si>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</si>
  <si>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</si>
  <si>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</si>
  <si>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</si>
  <si>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</si>
  <si>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</si>
  <si>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</si>
  <si>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</si>
  <si>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</si>
  <si>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</si>
  <si>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</si>
  <si>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</si>
  <si>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</si>
  <si>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</si>
  <si>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</si>
  <si>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</si>
  <si>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</si>
  <si>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</si>
  <si>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</si>
  <si>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</si>
  <si>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</si>
  <si>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</si>
  <si>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</si>
  <si>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</si>
  <si>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</si>
  <si>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</si>
  <si>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</si>
  <si>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</si>
  <si>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</si>
  <si>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</si>
  <si>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</si>
  <si>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</si>
  <si>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</si>
  <si>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</si>
  <si>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</si>
  <si>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</si>
  <si>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</si>
  <si>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</si>
  <si>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</si>
  <si>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</si>
  <si>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</si>
  <si>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</si>
  <si>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</si>
  <si>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</si>
  <si>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</si>
  <si>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</si>
  <si>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</si>
  <si>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</si>
  <si>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</si>
  <si>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</si>
  <si>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</si>
  <si>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</si>
  <si>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</si>
  <si>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</si>
  <si>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</si>
  <si>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</si>
  <si>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</si>
  <si>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</si>
  <si>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</si>
  <si>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</si>
  <si>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</si>
  <si>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</si>
  <si>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</si>
  <si>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</si>
  <si>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</si>
  <si>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</si>
  <si>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</si>
  <si>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</si>
  <si>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</si>
  <si>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</si>
  <si>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</si>
  <si>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</si>
  <si>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</si>
  <si>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</si>
  <si>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</si>
  <si>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</si>
  <si>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</si>
  <si>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</si>
  <si>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</si>
  <si>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</si>
  <si>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</si>
  <si>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</si>
  <si>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</si>
  <si>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</si>
  <si>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</si>
  <si>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</si>
  <si>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</si>
  <si>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</si>
  <si>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</si>
  <si>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</si>
  <si>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</si>
  <si>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</si>
  <si>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</si>
  <si>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</si>
  <si>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</si>
  <si>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</si>
  <si>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</si>
  <si>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</si>
  <si>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</si>
  <si>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</si>
  <si>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</si>
  <si>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</si>
  <si>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</si>
  <si>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</si>
  <si>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</si>
  <si>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</si>
  <si>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</si>
  <si>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</si>
  <si>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</si>
  <si>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</si>
  <si>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</si>
  <si>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</si>
  <si>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</si>
  <si>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</si>
  <si>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</si>
  <si>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</si>
  <si>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</si>
  <si>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</si>
  <si>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</si>
  <si>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</si>
  <si>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</si>
  <si>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</si>
  <si>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</si>
  <si>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</si>
  <si>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</si>
  <si>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</si>
  <si>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</si>
  <si>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</si>
  <si>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</si>
  <si>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</si>
  <si>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</si>
  <si>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</si>
  <si>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</si>
  <si>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</si>
  <si>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</si>
  <si>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</si>
  <si>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</si>
  <si>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</si>
  <si>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</si>
  <si>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</si>
  <si>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</si>
  <si>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</si>
  <si>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</si>
  <si>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</si>
  <si>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</si>
  <si>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</si>
  <si>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</si>
  <si>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</si>
  <si>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</si>
  <si>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</si>
  <si>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</si>
  <si>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</si>
  <si>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</si>
  <si>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</si>
  <si>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</si>
  <si>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</si>
  <si>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</si>
  <si>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</si>
  <si>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</si>
  <si>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</si>
  <si>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</si>
  <si>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</si>
  <si>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</si>
  <si>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</si>
  <si>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</si>
  <si>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</si>
  <si>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</si>
  <si>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</si>
  <si>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</si>
  <si>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</si>
  <si>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</si>
  <si>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</si>
  <si>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</si>
  <si>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</si>
  <si>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</si>
  <si>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</si>
  <si>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</si>
  <si>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</si>
  <si>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</si>
  <si>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</si>
  <si>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</si>
  <si>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</si>
  <si>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</si>
  <si>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</si>
  <si>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</si>
  <si>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</si>
  <si>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</si>
  <si>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</si>
  <si>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</si>
  <si>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</si>
  <si>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</si>
  <si>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</si>
  <si>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</si>
  <si>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</si>
  <si>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</si>
  <si>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</si>
  <si>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</si>
  <si>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</si>
  <si>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</si>
  <si>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</si>
  <si>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</si>
  <si>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</si>
  <si>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</si>
  <si>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</si>
  <si>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</si>
  <si>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</si>
  <si>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</si>
  <si>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</si>
  <si>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</si>
  <si>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</si>
  <si>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</si>
  <si>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</si>
  <si>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</si>
  <si>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</si>
  <si>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</si>
  <si>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</si>
  <si>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</si>
  <si>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</si>
  <si>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</si>
  <si>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</si>
  <si>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</si>
  <si>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</si>
  <si>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</si>
  <si>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</si>
  <si>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</si>
  <si>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</si>
  <si>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</si>
  <si>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</si>
  <si>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</si>
  <si>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</si>
  <si>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</si>
  <si>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</si>
  <si>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</si>
  <si>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</si>
  <si>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</si>
  <si>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</si>
  <si>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</si>
  <si>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</si>
  <si>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</si>
  <si>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</si>
  <si>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</si>
  <si>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</si>
  <si>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</si>
  <si>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</si>
  <si>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</si>
  <si>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</si>
  <si>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</si>
  <si>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</si>
  <si>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</si>
  <si>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</si>
  <si>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</si>
  <si>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</si>
  <si>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</si>
  <si>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</si>
  <si>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</si>
  <si>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</si>
  <si>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</si>
  <si>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</si>
  <si>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</si>
  <si>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</si>
  <si>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</si>
  <si>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</si>
  <si>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</si>
  <si>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</si>
  <si>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</si>
  <si>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</si>
  <si>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</si>
  <si>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</si>
  <si>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</si>
  <si>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</si>
  <si>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</si>
  <si>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</si>
  <si>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</si>
  <si>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</si>
  <si>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</si>
  <si>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</si>
  <si>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</si>
  <si>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</si>
  <si>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</si>
  <si>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</si>
  <si>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</si>
  <si>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</si>
  <si>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</si>
  <si>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</si>
  <si>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</si>
  <si>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</si>
  <si>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</si>
  <si>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</si>
  <si>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</si>
  <si>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</si>
  <si>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</si>
  <si>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</si>
  <si>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</si>
  <si>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</si>
  <si>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</si>
  <si>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</si>
  <si>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</si>
  <si>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</si>
  <si>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</si>
  <si>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</si>
  <si>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</si>
  <si>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</si>
  <si>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</si>
  <si>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</si>
  <si>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</si>
  <si>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</si>
  <si>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</si>
  <si>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</si>
  <si>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</si>
  <si>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</si>
  <si>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</si>
  <si>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</si>
  <si>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</si>
  <si>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</si>
  <si>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</si>
  <si>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</si>
  <si>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</si>
  <si>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</si>
  <si>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</si>
  <si>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</si>
  <si>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</si>
  <si>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</si>
  <si>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</si>
  <si>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</si>
  <si>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</si>
  <si>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</si>
  <si>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</si>
  <si>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</si>
  <si>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</si>
  <si>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</si>
  <si>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</si>
  <si>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</si>
  <si>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</si>
  <si>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</si>
  <si>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</si>
  <si>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</si>
  <si>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</si>
  <si>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</si>
  <si>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</si>
  <si>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</si>
  <si>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</si>
  <si>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</si>
  <si>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</si>
  <si>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</si>
  <si>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</si>
  <si>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</si>
  <si>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</si>
  <si>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</si>
  <si>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</si>
  <si>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</si>
  <si>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</si>
  <si>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</si>
  <si>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</si>
  <si>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</si>
  <si>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</si>
  <si>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</si>
  <si>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</si>
  <si>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</si>
  <si>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</si>
  <si>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</si>
  <si>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</si>
  <si>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</si>
  <si>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</si>
  <si>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</si>
  <si>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</si>
  <si>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</si>
  <si>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</si>
  <si>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</si>
  <si>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</si>
  <si>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</si>
  <si>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</si>
  <si>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</si>
  <si>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</si>
  <si>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</si>
  <si>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</si>
  <si>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</si>
  <si>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</si>
  <si>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</si>
  <si>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</si>
  <si>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</si>
  <si>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</si>
  <si>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</si>
  <si>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</si>
  <si>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</si>
  <si>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</si>
  <si>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</si>
  <si>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</si>
  <si>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</si>
  <si>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</si>
  <si>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</si>
  <si>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</si>
  <si>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</si>
  <si>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</si>
  <si>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</si>
  <si>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</si>
  <si>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</si>
  <si>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</si>
  <si>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</si>
  <si>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</si>
  <si>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</si>
  <si>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</si>
  <si>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</si>
  <si>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</si>
  <si>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</si>
  <si>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</si>
  <si>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</si>
  <si>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</si>
  <si>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</si>
  <si>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</si>
  <si>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</si>
  <si>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</si>
  <si>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</si>
  <si>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</si>
  <si>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</si>
  <si>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</si>
  <si>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</si>
  <si>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</si>
  <si>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</si>
  <si>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</si>
  <si>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</si>
  <si>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</si>
  <si>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</si>
  <si>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</si>
  <si>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</si>
  <si>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</si>
  <si>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</si>
  <si>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</si>
  <si>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</si>
  <si>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</si>
  <si>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</si>
  <si>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</si>
  <si>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</si>
  <si>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</si>
  <si>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</si>
  <si>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</si>
  <si>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</si>
  <si>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</si>
  <si>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</si>
  <si>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</si>
  <si>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</si>
  <si>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</si>
  <si>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</si>
  <si>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</si>
  <si>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</si>
  <si>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</si>
  <si>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</si>
  <si>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</si>
  <si>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</si>
  <si>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</si>
  <si>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</si>
  <si>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</si>
  <si>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</si>
  <si>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</si>
  <si>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</si>
  <si>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</si>
  <si>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</si>
  <si>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</si>
  <si>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</si>
  <si>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</si>
  <si>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</si>
  <si>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</si>
  <si>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</si>
  <si>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</si>
  <si>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</si>
  <si>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</si>
  <si>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</si>
  <si>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</si>
  <si>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</si>
  <si>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</si>
  <si>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</si>
  <si>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</si>
  <si>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</si>
  <si>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</si>
  <si>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</si>
  <si>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</si>
  <si>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</si>
  <si>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</si>
  <si>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</si>
  <si>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</si>
  <si>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</si>
  <si>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</si>
  <si>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</si>
  <si>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</si>
  <si>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</si>
  <si>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</si>
  <si>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</si>
  <si>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</si>
  <si>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</si>
  <si>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</si>
  <si>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</si>
  <si>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</si>
  <si>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</si>
  <si>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</si>
  <si>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</si>
  <si>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</si>
  <si>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</si>
  <si>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</si>
  <si>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</si>
  <si>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</si>
  <si>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</si>
  <si>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</si>
  <si>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</si>
  <si>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</si>
  <si>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</si>
  <si>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</si>
  <si>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</si>
  <si>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</si>
  <si>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</si>
  <si>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</si>
  <si>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</si>
  <si>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</si>
  <si>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</si>
  <si>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</si>
  <si>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</si>
  <si>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</si>
  <si>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</si>
  <si>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</si>
  <si>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</si>
  <si>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</si>
  <si>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</si>
  <si>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</si>
  <si>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</si>
  <si>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</si>
  <si>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</si>
  <si>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</si>
  <si>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</si>
  <si>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</si>
  <si>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</si>
  <si>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</si>
  <si>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</si>
  <si>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</si>
  <si>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</si>
  <si>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</si>
  <si>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</si>
  <si>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</si>
  <si>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</si>
  <si>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</si>
  <si>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</si>
  <si>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</si>
  <si>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</si>
  <si>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</si>
  <si>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</si>
  <si>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</si>
  <si>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</si>
  <si>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</si>
  <si>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</si>
  <si>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</si>
  <si>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</si>
  <si>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</si>
  <si>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</si>
  <si>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</si>
  <si>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</si>
  <si>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</si>
  <si>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</si>
  <si>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</si>
  <si>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</si>
  <si>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</si>
  <si>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</si>
  <si>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</si>
  <si>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</si>
  <si>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</si>
  <si>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</si>
  <si>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</si>
  <si>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</si>
  <si>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</si>
  <si>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</si>
  <si>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</si>
  <si>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</si>
  <si>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</si>
  <si>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</si>
  <si>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</si>
  <si>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</si>
  <si>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</si>
  <si>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</si>
  <si>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</si>
  <si>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</si>
  <si>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</si>
  <si>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</si>
  <si>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</si>
  <si>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</si>
  <si>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</si>
  <si>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</si>
  <si>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</si>
  <si>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</si>
  <si>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</si>
  <si>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</si>
  <si>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</si>
  <si>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</si>
  <si>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</si>
  <si>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</si>
  <si>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</si>
  <si>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</si>
  <si>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</si>
  <si>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</si>
  <si>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</si>
  <si>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</si>
  <si>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</si>
  <si>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</si>
  <si>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</si>
  <si>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</si>
  <si>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</si>
  <si>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</si>
  <si>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</si>
  <si>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</si>
  <si>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</si>
  <si>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</si>
  <si>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</si>
  <si>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</si>
  <si>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</si>
  <si>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</si>
  <si>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</si>
  <si>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</si>
  <si>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</si>
  <si>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</si>
  <si>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</si>
  <si>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</si>
  <si>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</si>
  <si>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</si>
  <si>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</si>
  <si>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</si>
  <si>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</si>
  <si>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</si>
  <si>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</si>
  <si>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</si>
  <si>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</si>
  <si>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</si>
  <si>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</si>
  <si>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</si>
  <si>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</si>
  <si>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</si>
  <si>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</si>
  <si>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</si>
  <si>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</si>
  <si>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</si>
  <si>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</si>
  <si>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</si>
  <si>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</si>
  <si>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</si>
  <si>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</si>
  <si>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</si>
  <si>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</si>
  <si>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</si>
  <si>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</si>
  <si>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</si>
  <si>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</si>
  <si>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</si>
  <si>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</si>
  <si>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</si>
  <si>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</si>
  <si>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</si>
  <si>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</si>
  <si>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</si>
  <si>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</si>
  <si>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</si>
  <si>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</si>
  <si>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</si>
  <si>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</si>
  <si>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</si>
  <si>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</si>
  <si>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</si>
  <si>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</si>
  <si>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</si>
  <si>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</si>
  <si>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</si>
  <si>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</si>
  <si>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</si>
  <si>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</si>
  <si>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</si>
  <si>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</si>
  <si>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</si>
  <si>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</si>
  <si>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</si>
  <si>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</si>
  <si>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</si>
  <si>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</si>
  <si>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</si>
  <si>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</si>
  <si>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</si>
  <si>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</si>
  <si>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</si>
  <si>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</si>
  <si>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</si>
  <si>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</si>
  <si>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</si>
  <si>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</si>
  <si>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</si>
  <si>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</si>
  <si>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</si>
  <si>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</si>
  <si>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</si>
  <si>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</si>
  <si>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</si>
  <si>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</si>
  <si>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</si>
  <si>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</si>
  <si>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</si>
  <si>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</si>
  <si>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</si>
  <si>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</si>
  <si>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</si>
  <si>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</si>
  <si>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</si>
  <si>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</si>
  <si>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</si>
  <si>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</si>
  <si>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</si>
  <si>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</si>
  <si>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</si>
  <si>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</si>
  <si>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</si>
  <si>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</si>
  <si>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</si>
  <si>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</si>
  <si>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</si>
  <si>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</si>
  <si>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</si>
  <si>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</si>
  <si>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</si>
  <si>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</si>
  <si>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</si>
  <si>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</si>
  <si>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</si>
  <si>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</si>
  <si>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</si>
  <si>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</si>
  <si>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</si>
  <si>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</si>
  <si>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</si>
  <si>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</si>
  <si>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</si>
  <si>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</si>
  <si>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</si>
  <si>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</si>
  <si>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</si>
  <si>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</si>
  <si>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</si>
  <si>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</si>
  <si>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</si>
  <si>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</si>
  <si>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</si>
  <si>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</si>
  <si>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</si>
  <si>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</si>
  <si>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</si>
  <si>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</si>
  <si>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</si>
  <si>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</si>
  <si>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</si>
  <si>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</si>
  <si>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</si>
  <si>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</si>
  <si>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</si>
  <si>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</si>
  <si>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</si>
  <si>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</si>
  <si>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</si>
  <si>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</si>
  <si>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</si>
  <si>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</si>
  <si>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</si>
  <si>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</si>
  <si>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</si>
  <si>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</si>
  <si>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</si>
  <si>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</si>
  <si>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</si>
  <si>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</si>
  <si>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</si>
  <si>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</si>
  <si>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</si>
  <si>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</si>
  <si>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</si>
  <si>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</si>
  <si>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</si>
  <si>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</si>
  <si>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</si>
  <si>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</si>
  <si>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</si>
  <si>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</si>
  <si>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</si>
  <si>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</si>
  <si>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</si>
  <si>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</si>
  <si>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</si>
  <si>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</si>
  <si>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</si>
  <si>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</si>
  <si>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</si>
  <si>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</si>
  <si>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</si>
  <si>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</si>
  <si>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</si>
  <si>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</si>
  <si>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</si>
  <si>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</si>
  <si>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</si>
  <si>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</si>
  <si>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</si>
  <si>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</si>
  <si>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</si>
  <si>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</si>
  <si>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</si>
  <si>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</si>
  <si>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</si>
  <si>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</si>
  <si>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</si>
  <si>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</si>
  <si>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</si>
  <si>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</si>
  <si>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</si>
  <si>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</si>
  <si>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</si>
  <si>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</si>
  <si>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</si>
  <si>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</si>
  <si>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</si>
  <si>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</si>
  <si>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</si>
  <si>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</si>
  <si>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</si>
  <si>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</si>
  <si>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</si>
  <si>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</si>
  <si>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</si>
  <si>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</si>
  <si>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</si>
  <si>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</si>
  <si>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</si>
  <si>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</si>
  <si>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</si>
  <si>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</si>
  <si>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</si>
  <si>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</si>
  <si>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</si>
  <si>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</si>
  <si>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</si>
  <si>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</si>
  <si>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</si>
  <si>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</si>
  <si>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</si>
  <si>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</si>
  <si>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</si>
  <si>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</si>
  <si>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</si>
  <si>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</si>
  <si>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</si>
  <si>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</si>
  <si>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</si>
  <si>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</si>
  <si>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</si>
  <si>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</si>
  <si>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</si>
  <si>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</si>
  <si>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</si>
  <si>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</si>
  <si>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</si>
  <si>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</si>
  <si>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</si>
  <si>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</si>
  <si>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</si>
  <si>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</si>
  <si>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</si>
  <si>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</si>
  <si>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</si>
  <si>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</si>
  <si>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</si>
  <si>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</si>
  <si>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</si>
  <si>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</si>
  <si>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</si>
  <si>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</si>
  <si>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</si>
  <si>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</si>
  <si>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</si>
  <si>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</si>
  <si>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</si>
  <si>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</si>
  <si>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</si>
  <si>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</si>
  <si>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</si>
  <si>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</si>
  <si>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</si>
  <si>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</si>
  <si>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</si>
  <si>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</si>
  <si>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</si>
  <si>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</si>
  <si>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</si>
  <si>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</si>
  <si>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</si>
  <si>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</si>
  <si>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</si>
  <si>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</si>
  <si>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</si>
  <si>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</si>
  <si>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</si>
  <si>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</si>
  <si>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</si>
  <si>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</si>
  <si>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</si>
  <si>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</si>
  <si>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</si>
  <si>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</si>
  <si>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</si>
  <si>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</si>
  <si>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</si>
  <si>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</si>
  <si>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</si>
  <si>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</si>
  <si>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</si>
  <si>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</si>
  <si>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</si>
  <si>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</si>
  <si>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</si>
  <si>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</si>
  <si>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</si>
  <si>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</si>
  <si>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</si>
  <si>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</si>
  <si>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</si>
  <si>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</si>
  <si>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</si>
  <si>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</si>
  <si>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</si>
  <si>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</si>
  <si>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</si>
  <si>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</si>
  <si>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</si>
  <si>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</si>
  <si>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</si>
  <si>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</si>
  <si>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</si>
  <si>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</si>
  <si>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</si>
  <si>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</si>
  <si>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</si>
  <si>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</si>
  <si>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</si>
  <si>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</si>
  <si>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</si>
  <si>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</si>
  <si>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</si>
  <si>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</si>
  <si>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</si>
  <si>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</si>
  <si>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</si>
  <si>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</si>
  <si>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</si>
  <si>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</si>
  <si>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</si>
  <si>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</si>
  <si>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</si>
  <si>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</si>
  <si>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</si>
  <si>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</si>
  <si>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</si>
  <si>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</si>
  <si>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</si>
  <si>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</si>
  <si>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</si>
  <si>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</si>
  <si>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</si>
  <si>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</si>
  <si>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</si>
  <si>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</si>
  <si>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</si>
  <si>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</si>
  <si>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</si>
  <si>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</si>
  <si>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</si>
  <si>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</si>
  <si>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</si>
  <si>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</si>
  <si>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</si>
  <si>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</si>
  <si>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</si>
  <si>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</si>
  <si>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</si>
  <si>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</si>
  <si>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</si>
  <si>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</si>
  <si>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</si>
  <si>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</si>
  <si>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</si>
  <si>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</si>
  <si>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</si>
  <si>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</si>
  <si>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</si>
  <si>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</si>
  <si>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</si>
  <si>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</si>
  <si>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</si>
  <si>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</si>
  <si>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</si>
  <si>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</si>
  <si>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</si>
  <si>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</si>
  <si>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</si>
  <si>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</si>
  <si>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</si>
  <si>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</si>
  <si>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</si>
  <si>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</si>
  <si>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</si>
  <si>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</si>
  <si>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</si>
  <si>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</si>
  <si>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</si>
  <si>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</si>
  <si>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</si>
  <si>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</si>
  <si>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</si>
  <si>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</si>
  <si>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</si>
  <si>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</si>
  <si>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</si>
  <si>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</si>
  <si>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</si>
  <si>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</si>
  <si>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</si>
  <si>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</si>
  <si>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</si>
  <si>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</si>
  <si>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</si>
  <si>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</si>
  <si>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</si>
  <si>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</si>
  <si>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</si>
  <si>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</si>
  <si>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</si>
  <si>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</si>
  <si>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</si>
  <si>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</si>
  <si>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</si>
  <si>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</si>
  <si>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</si>
  <si>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</si>
  <si>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</si>
  <si>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</si>
  <si>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</si>
  <si>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</si>
  <si>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</si>
  <si>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</si>
  <si>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</si>
  <si>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</si>
  <si>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</si>
  <si>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</si>
  <si>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</si>
  <si>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</si>
  <si>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</si>
  <si>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</si>
  <si>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</si>
  <si>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</si>
  <si>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</si>
  <si>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</si>
  <si>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</si>
  <si>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</si>
  <si>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</si>
  <si>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</si>
  <si>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</si>
  <si>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</si>
  <si>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</si>
  <si>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</si>
  <si>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</si>
  <si>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</si>
  <si>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</si>
  <si>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</si>
  <si>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</si>
  <si>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</si>
  <si>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</si>
  <si>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</si>
  <si>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</si>
  <si>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</si>
  <si>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</si>
  <si>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</si>
  <si>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</si>
  <si>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</si>
  <si>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</si>
  <si>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</si>
  <si>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</si>
  <si>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</si>
  <si>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</si>
  <si>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</si>
  <si>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</si>
  <si>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</si>
  <si>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</si>
  <si>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</si>
  <si>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</si>
  <si>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</si>
  <si>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</si>
  <si>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</si>
  <si>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</si>
  <si>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</si>
  <si>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</si>
  <si>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</si>
  <si>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</si>
  <si>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</si>
  <si>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</si>
  <si>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</si>
  <si>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</si>
  <si>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</si>
  <si>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</si>
  <si>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</si>
  <si>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</si>
  <si>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</si>
  <si>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</si>
  <si>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</si>
  <si>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</si>
  <si>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</si>
  <si>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</si>
  <si>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</si>
  <si>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</si>
  <si>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</si>
  <si>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</si>
  <si>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</si>
  <si>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</si>
  <si>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</si>
  <si>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</si>
  <si>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</si>
  <si>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</si>
  <si>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</si>
  <si>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</si>
  <si>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</si>
  <si>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</si>
  <si>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</si>
  <si>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</si>
  <si>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</si>
  <si>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</si>
  <si>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</si>
  <si>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</si>
  <si>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</si>
  <si>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</si>
  <si>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</si>
  <si>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</si>
  <si>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</si>
  <si>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</si>
  <si>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</si>
  <si>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</si>
  <si>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</si>
  <si>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</si>
  <si>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</si>
  <si>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</si>
  <si>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</si>
  <si>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</si>
  <si>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</si>
  <si>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</si>
  <si>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</si>
  <si>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</si>
  <si>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</si>
  <si>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</si>
  <si>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</si>
  <si>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</si>
  <si>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</si>
  <si>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</si>
  <si>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</si>
  <si>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</si>
  <si>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</si>
  <si>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</si>
  <si>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</si>
  <si>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</si>
  <si>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</si>
  <si>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</si>
  <si>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</si>
  <si>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</si>
  <si>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</si>
  <si>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</si>
  <si>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</si>
  <si>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</si>
  <si>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</si>
  <si>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</si>
  <si>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</si>
  <si>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</si>
  <si>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</si>
  <si>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</si>
  <si>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</si>
  <si>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</si>
  <si>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</si>
  <si>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</si>
  <si>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</si>
  <si>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</si>
  <si>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</si>
  <si>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</si>
  <si>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</si>
  <si>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</si>
  <si>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</si>
  <si>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</si>
  <si>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</si>
  <si>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</si>
  <si>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</si>
  <si>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</si>
  <si>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</si>
  <si>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</si>
  <si>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</si>
  <si>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</si>
  <si>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</si>
  <si>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</si>
  <si>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</si>
  <si>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</si>
  <si>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</si>
  <si>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</si>
  <si>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</si>
  <si>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</si>
  <si>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</si>
  <si>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</si>
  <si>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</si>
  <si>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</si>
  <si>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</si>
  <si>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</si>
  <si>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</si>
  <si>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</si>
  <si>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</si>
  <si>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</si>
  <si>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</si>
  <si>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</si>
  <si>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</si>
  <si>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</si>
  <si>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</si>
  <si>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</si>
  <si>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</si>
  <si>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</si>
  <si>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</si>
  <si>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</si>
  <si>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</si>
  <si>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</si>
  <si>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</si>
  <si>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</si>
  <si>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</si>
  <si>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</si>
  <si>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</si>
  <si>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</si>
  <si>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</si>
  <si>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</si>
  <si>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</si>
  <si>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</si>
  <si>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</si>
  <si>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</si>
  <si>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</si>
  <si>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</si>
  <si>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</si>
  <si>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</si>
  <si>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</si>
  <si>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</si>
  <si>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</si>
  <si>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</si>
  <si>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</si>
  <si>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</si>
  <si>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</si>
  <si>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</si>
  <si>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</si>
  <si>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</si>
  <si>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</si>
  <si>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</si>
  <si>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</si>
  <si>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</si>
  <si>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</si>
  <si>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</si>
  <si>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</si>
  <si>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</si>
  <si>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</si>
  <si>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</si>
  <si>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</si>
  <si>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</si>
  <si>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</si>
  <si>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</si>
  <si>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</si>
  <si>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</si>
  <si>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</si>
  <si>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</si>
  <si>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</si>
  <si>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</si>
  <si>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</si>
  <si>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</si>
  <si>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</si>
  <si>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</si>
  <si>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</si>
  <si>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</si>
  <si>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</si>
  <si>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</si>
  <si>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</si>
  <si>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</si>
  <si>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</si>
  <si>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</si>
  <si>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</si>
  <si>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</si>
  <si>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</si>
  <si>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</si>
  <si>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</si>
  <si>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</si>
  <si>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</si>
  <si>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</si>
  <si>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</si>
  <si>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</si>
  <si>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</si>
  <si>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</si>
  <si>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</si>
  <si>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</si>
  <si>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</si>
  <si>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</si>
  <si>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</si>
  <si>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</si>
  <si>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</si>
  <si>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</si>
  <si>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</si>
  <si>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</si>
  <si>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</si>
  <si>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</si>
  <si>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</si>
  <si>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</si>
  <si>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</si>
  <si>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</si>
  <si>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</si>
  <si>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</si>
  <si>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</si>
  <si>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</si>
  <si>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</si>
  <si>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</si>
  <si>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</si>
  <si>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</si>
  <si>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</si>
  <si>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</si>
  <si>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</si>
  <si>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</si>
  <si>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</si>
  <si>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</si>
  <si>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</si>
  <si>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</si>
  <si>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</si>
  <si>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</si>
  <si>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</si>
  <si>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</si>
  <si>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</si>
  <si>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</si>
  <si>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</si>
  <si>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</si>
  <si>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</si>
  <si>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</si>
  <si>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</si>
  <si>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</si>
  <si>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</si>
  <si>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</si>
  <si>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</si>
  <si>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</si>
  <si>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</si>
  <si>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</si>
  <si>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</si>
  <si>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</si>
  <si>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</si>
  <si>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</si>
  <si>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</si>
  <si>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</si>
  <si>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</si>
  <si>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</si>
  <si>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</si>
  <si>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</si>
  <si>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</si>
  <si>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</si>
  <si>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</si>
  <si>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</si>
  <si>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</si>
  <si>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</si>
  <si>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</si>
  <si>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</si>
  <si>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</si>
  <si>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</si>
  <si>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</si>
  <si>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</si>
  <si>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</si>
  <si>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</si>
  <si>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</si>
  <si>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</si>
  <si>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</si>
  <si>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</si>
  <si>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</si>
  <si>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</si>
  <si>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</si>
  <si>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</si>
  <si>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</si>
  <si>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</si>
  <si>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</si>
  <si>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</si>
  <si>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</si>
  <si>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</si>
  <si>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</si>
  <si>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</si>
  <si>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</si>
  <si>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</si>
  <si>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</si>
  <si>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</si>
  <si>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</si>
  <si>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</si>
  <si>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</si>
  <si>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</si>
  <si>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</si>
  <si>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</si>
  <si>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</si>
  <si>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</si>
  <si>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</si>
  <si>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</si>
  <si>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</si>
  <si>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</si>
  <si>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</si>
  <si>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</si>
  <si>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</si>
  <si>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</si>
  <si>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</si>
  <si>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</si>
  <si>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</si>
  <si>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</si>
  <si>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</si>
  <si>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</si>
  <si>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</si>
  <si>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</si>
  <si>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</si>
  <si>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</si>
  <si>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</si>
  <si>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</si>
  <si>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</si>
  <si>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</si>
  <si>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</si>
  <si>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</si>
  <si>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</si>
  <si>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</si>
  <si>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</si>
  <si>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</si>
  <si>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</si>
  <si>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</si>
  <si>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</si>
  <si>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</si>
  <si>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</si>
  <si>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</si>
  <si>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</si>
  <si>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</si>
  <si>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</si>
  <si>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</si>
  <si>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</si>
  <si>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</si>
  <si>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</si>
  <si>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</si>
  <si>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</si>
  <si>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</si>
  <si>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</si>
  <si>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</si>
  <si>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</si>
  <si>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</si>
  <si>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</si>
  <si>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</si>
  <si>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</si>
  <si>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</si>
  <si>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</si>
  <si>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</si>
  <si>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</si>
  <si>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</si>
  <si>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</si>
  <si>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</si>
  <si>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</si>
  <si>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</si>
  <si>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</si>
  <si>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</si>
  <si>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</si>
  <si>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</si>
  <si>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</si>
  <si>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</si>
  <si>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</si>
  <si>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</si>
  <si>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</si>
  <si>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</si>
  <si>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</si>
  <si>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</si>
  <si>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</si>
  <si>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</si>
  <si>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</si>
  <si>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</si>
  <si>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</si>
  <si>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</si>
  <si>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</si>
  <si>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</si>
  <si>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</si>
  <si>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</si>
  <si>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</si>
  <si>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</si>
  <si>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</si>
  <si>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</si>
  <si>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</si>
  <si>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</si>
  <si>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</si>
  <si>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</si>
  <si>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</si>
  <si>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</si>
  <si>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</si>
  <si>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</si>
  <si>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</si>
  <si>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</si>
  <si>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</si>
  <si>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</si>
  <si>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</si>
  <si>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</si>
  <si>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</si>
  <si>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</si>
  <si>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</si>
  <si>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</si>
  <si>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</si>
  <si>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</si>
  <si>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</si>
  <si>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</si>
  <si>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</si>
  <si>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</si>
  <si>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</si>
  <si>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</si>
  <si>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</si>
  <si>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</si>
  <si>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</si>
  <si>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</si>
  <si>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</si>
  <si>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</si>
  <si>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</si>
  <si>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</si>
  <si>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</si>
  <si>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</si>
  <si>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</si>
  <si>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</si>
  <si>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</si>
  <si>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</si>
  <si>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</si>
  <si>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</si>
  <si>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</si>
  <si>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</si>
  <si>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</si>
  <si>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</si>
  <si>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</si>
  <si>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</si>
  <si>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</si>
  <si>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</si>
  <si>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</si>
  <si>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</si>
  <si>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</si>
  <si>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</si>
  <si>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</si>
  <si>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</si>
  <si>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</si>
  <si>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</si>
  <si>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</si>
  <si>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</si>
  <si>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</si>
  <si>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</si>
  <si>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</si>
  <si>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</si>
  <si>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</si>
  <si>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</si>
  <si>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</si>
  <si>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</si>
  <si>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</si>
  <si>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</si>
  <si>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</si>
  <si>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</si>
  <si>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</si>
  <si>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</si>
  <si>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</si>
  <si>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</si>
  <si>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</si>
  <si>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</si>
  <si>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</si>
  <si>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</si>
  <si>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</si>
  <si>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</si>
  <si>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</si>
  <si>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</si>
  <si>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</si>
  <si>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</si>
  <si>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</si>
  <si>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</si>
  <si>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</si>
  <si>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</si>
  <si>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</si>
  <si>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</si>
  <si>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</si>
  <si>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</si>
  <si>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</si>
  <si>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</si>
  <si>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</si>
  <si>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</si>
  <si>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</si>
  <si>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</si>
  <si>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</si>
  <si>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</si>
  <si>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</si>
  <si>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</si>
  <si>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</si>
  <si>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</si>
  <si>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</si>
  <si>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</si>
  <si>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</si>
  <si>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</si>
  <si>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</si>
  <si>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</si>
  <si>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</si>
  <si>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</si>
  <si>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</si>
  <si>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</si>
  <si>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</si>
  <si>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</si>
  <si>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</si>
  <si>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</si>
  <si>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</si>
  <si>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</si>
  <si>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</si>
  <si>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</si>
  <si>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</si>
  <si>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</si>
  <si>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</si>
  <si>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</si>
  <si>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</si>
  <si>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</si>
  <si>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</si>
  <si>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</si>
  <si>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</si>
  <si>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</si>
  <si>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</si>
  <si>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</si>
  <si>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</si>
  <si>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</si>
  <si>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</si>
  <si>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</si>
  <si>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</si>
  <si>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</si>
  <si>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</si>
  <si>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</si>
  <si>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</si>
  <si>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</si>
  <si>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</si>
  <si>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</si>
  <si>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</si>
  <si>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</si>
  <si>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</si>
  <si>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</si>
  <si>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</si>
  <si>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</si>
  <si>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</si>
  <si>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</si>
  <si>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</si>
  <si>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</si>
  <si>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</si>
  <si>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</si>
  <si>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</si>
  <si>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</si>
  <si>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</si>
  <si>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</si>
  <si>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</si>
  <si>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</si>
  <si>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</si>
  <si>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</si>
  <si>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</si>
  <si>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</si>
  <si>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</si>
  <si>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</si>
  <si>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</si>
  <si>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</si>
  <si>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</si>
  <si>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</si>
  <si>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</si>
  <si>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</si>
  <si>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</si>
  <si>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</si>
  <si>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</si>
  <si>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</si>
  <si>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</si>
  <si>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</si>
  <si>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</si>
  <si>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</si>
  <si>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</si>
  <si>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</si>
  <si>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</si>
  <si>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</si>
  <si>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</si>
  <si>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</si>
  <si>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</si>
  <si>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</si>
  <si>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</si>
  <si>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</si>
  <si>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</si>
  <si>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</si>
  <si>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</si>
  <si>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</si>
  <si>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</si>
  <si>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</si>
  <si>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</si>
  <si>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</si>
  <si>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</si>
  <si>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</si>
  <si>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</si>
  <si>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</si>
  <si>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</si>
  <si>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</si>
  <si>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</si>
  <si>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</si>
  <si>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</si>
  <si>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</si>
  <si>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</si>
  <si>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</si>
  <si>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</si>
  <si>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</si>
  <si>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</si>
  <si>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</si>
  <si>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</si>
  <si>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</si>
  <si>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</si>
  <si>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</si>
  <si>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</si>
  <si>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</si>
  <si>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</si>
  <si>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</si>
  <si>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</si>
  <si>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</si>
  <si>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</si>
  <si>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</si>
  <si>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</si>
  <si>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</si>
  <si>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</si>
  <si>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</si>
  <si>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</si>
  <si>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</si>
  <si>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</si>
  <si>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</si>
  <si>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</si>
  <si>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</si>
  <si>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</si>
  <si>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</si>
  <si>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</si>
  <si>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</si>
  <si>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</si>
  <si>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</si>
  <si>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</si>
  <si>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</si>
  <si>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</si>
  <si>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</si>
  <si>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</si>
  <si>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</si>
  <si>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</si>
  <si>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</si>
  <si>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</si>
  <si>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</si>
  <si>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</si>
  <si>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</si>
  <si>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</si>
  <si>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</si>
  <si>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</si>
  <si>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</si>
  <si>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</si>
  <si>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</si>
  <si>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</si>
  <si>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</si>
  <si>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</si>
  <si>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</si>
  <si>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</si>
  <si>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</si>
  <si>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</si>
  <si>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</si>
  <si>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</si>
  <si>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</si>
  <si>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</si>
  <si>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</si>
  <si>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</si>
  <si>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</si>
  <si>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</si>
  <si>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</si>
  <si>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</si>
  <si>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</si>
  <si>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</si>
  <si>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</si>
  <si>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</si>
  <si>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</si>
  <si>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</si>
  <si>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</si>
  <si>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</si>
  <si>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</si>
  <si>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</si>
  <si>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</si>
  <si>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</si>
  <si>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</si>
  <si>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</si>
  <si>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</si>
  <si>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</si>
  <si>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</si>
  <si>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</si>
  <si>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</si>
  <si>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</si>
  <si>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</si>
  <si>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</si>
  <si>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</si>
  <si>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</si>
  <si>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</si>
  <si>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</si>
  <si>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</si>
  <si>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</si>
  <si>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</si>
  <si>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</si>
  <si>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</si>
  <si>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</si>
  <si>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</si>
  <si>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</si>
  <si>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</si>
  <si>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</si>
  <si>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</si>
  <si>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</si>
  <si>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</si>
  <si>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</si>
  <si>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</si>
  <si>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</si>
  <si>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</si>
  <si>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</si>
  <si>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</si>
  <si>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</si>
  <si>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</si>
  <si>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</si>
  <si>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</si>
  <si>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</si>
  <si>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</si>
  <si>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</si>
  <si>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</si>
  <si>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</si>
  <si>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</si>
  <si>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</si>
  <si>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</si>
  <si>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</si>
  <si>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</si>
  <si>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</si>
  <si>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</si>
  <si>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</si>
  <si>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</si>
  <si>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</si>
  <si>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</si>
  <si>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</si>
  <si>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</si>
  <si>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</si>
  <si>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</si>
  <si>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</si>
  <si>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</si>
  <si>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</si>
  <si>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</si>
  <si>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</si>
  <si>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</si>
  <si>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</si>
  <si>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</si>
  <si>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</si>
  <si>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</si>
  <si>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</si>
  <si>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</si>
  <si>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</si>
  <si>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</si>
  <si>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</si>
  <si>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</si>
  <si>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</si>
  <si>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</si>
  <si>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</si>
  <si>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</si>
  <si>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</si>
  <si>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</si>
  <si>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</si>
  <si>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</si>
  <si>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</si>
  <si>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</si>
  <si>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</si>
  <si>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</si>
  <si>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</si>
  <si>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</si>
  <si>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</si>
  <si>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</si>
  <si>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</si>
  <si>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</si>
  <si>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</si>
  <si>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</si>
  <si>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</si>
  <si>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</si>
  <si>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</si>
  <si>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</si>
  <si>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</si>
  <si>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</si>
  <si>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</si>
  <si>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</si>
  <si>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</si>
  <si>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</si>
  <si>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</si>
  <si>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</si>
  <si>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</si>
  <si>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</si>
  <si>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</si>
  <si>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</si>
  <si>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</si>
  <si>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</si>
  <si>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</si>
  <si>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</si>
  <si>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</si>
  <si>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</si>
  <si>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</si>
  <si>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</si>
  <si>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</si>
  <si>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</si>
  <si>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</si>
  <si>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</si>
  <si>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</si>
  <si>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</si>
  <si>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</si>
  <si>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</si>
  <si>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</si>
  <si>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</si>
  <si>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</si>
  <si>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</si>
  <si>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</si>
  <si>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</si>
  <si>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</si>
  <si>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</si>
  <si>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</si>
  <si>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</si>
  <si>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</si>
  <si>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</si>
  <si>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</si>
  <si>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</si>
  <si>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</si>
  <si>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</si>
  <si>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</si>
  <si>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</si>
  <si>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</si>
  <si>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</si>
  <si>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</si>
  <si>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</si>
  <si>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</si>
  <si>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</si>
  <si>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</si>
  <si>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</si>
  <si>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</si>
  <si>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</si>
  <si>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</si>
  <si>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</si>
  <si>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</si>
  <si>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</si>
  <si>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</si>
  <si>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</si>
  <si>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</si>
  <si>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</si>
  <si>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</si>
  <si>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</si>
  <si>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</si>
  <si>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</si>
  <si>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</si>
  <si>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</si>
  <si>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</si>
  <si>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</si>
  <si>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</si>
  <si>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</si>
  <si>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</si>
  <si>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</si>
  <si>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</si>
  <si>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</si>
  <si>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</si>
  <si>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</si>
  <si>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</si>
  <si>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</si>
  <si>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</si>
  <si>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</si>
  <si>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</si>
  <si>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</si>
  <si>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</si>
  <si>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</si>
  <si>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</si>
  <si>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</si>
  <si>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</si>
  <si>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</si>
  <si>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</si>
  <si>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</si>
  <si>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</si>
  <si>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</si>
  <si>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</si>
  <si>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</si>
  <si>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</si>
  <si>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</si>
  <si>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</si>
  <si>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</si>
  <si>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</si>
  <si>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</si>
  <si>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</si>
  <si>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</si>
  <si>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</si>
  <si>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</si>
  <si>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</si>
  <si>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</si>
  <si>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</si>
  <si>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</si>
  <si>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</si>
  <si>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</si>
  <si>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</si>
  <si>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</si>
  <si>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</si>
  <si>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</si>
  <si>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</si>
  <si>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</si>
  <si>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</si>
  <si>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</si>
  <si>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</si>
  <si>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</si>
  <si>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</si>
  <si>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</si>
  <si>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</si>
  <si>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</si>
  <si>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</si>
  <si>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</si>
  <si>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</si>
  <si>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</si>
  <si>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</si>
  <si>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</si>
  <si>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</si>
  <si>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</si>
  <si>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</si>
  <si>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</si>
  <si>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</si>
  <si>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</si>
  <si>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</si>
  <si>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</si>
  <si>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</si>
  <si>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</si>
  <si>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</si>
  <si>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</si>
  <si>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</si>
  <si>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</si>
  <si>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</si>
  <si>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</si>
  <si>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</si>
  <si>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</si>
  <si>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</si>
  <si>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</si>
  <si>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</si>
  <si>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</si>
  <si>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</si>
  <si>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</si>
  <si>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</si>
  <si>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</si>
  <si>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</si>
  <si>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</si>
  <si>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</si>
  <si>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</si>
  <si>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</si>
  <si>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</si>
  <si>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</si>
  <si>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</si>
  <si>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</si>
  <si>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</si>
  <si>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</si>
  <si>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</si>
  <si>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</si>
  <si>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</si>
  <si>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</si>
  <si>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</si>
  <si>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</si>
  <si>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</si>
  <si>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</si>
  <si>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</si>
  <si>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</si>
  <si>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</si>
  <si>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</si>
  <si>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</si>
  <si>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</si>
  <si>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</si>
  <si>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</si>
  <si>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</si>
  <si>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</si>
  <si>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</si>
  <si>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</si>
  <si>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</si>
  <si>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</si>
  <si>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</si>
  <si>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</si>
  <si>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</si>
  <si>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</si>
  <si>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</si>
  <si>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</si>
  <si>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</si>
  <si>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</si>
  <si>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</si>
  <si>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</si>
  <si>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</si>
  <si>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</si>
  <si>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</si>
  <si>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</si>
  <si>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</si>
  <si>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</si>
  <si>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</si>
  <si>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</si>
  <si>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</si>
  <si>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</si>
  <si>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</si>
  <si>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</si>
  <si>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</si>
  <si>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</si>
  <si>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</si>
  <si>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</si>
  <si>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</si>
  <si>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</si>
  <si>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</si>
  <si>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</si>
  <si>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</si>
  <si>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</si>
  <si>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</si>
  <si>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</si>
  <si>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</si>
  <si>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</si>
  <si>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</si>
  <si>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</si>
  <si>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</si>
  <si>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</si>
  <si>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</si>
  <si>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</si>
  <si>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</si>
  <si>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</si>
  <si>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</si>
  <si>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</si>
  <si>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</si>
  <si>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</si>
  <si>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</si>
  <si>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</si>
  <si>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</si>
  <si>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</si>
  <si>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</si>
  <si>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</si>
  <si>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</si>
  <si>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</si>
  <si>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</si>
  <si>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</si>
  <si>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</si>
  <si>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</si>
  <si>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</si>
  <si>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</si>
  <si>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</si>
  <si>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</si>
  <si>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</si>
  <si>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</si>
  <si>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</si>
  <si>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</si>
  <si>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</si>
  <si>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</si>
  <si>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</si>
  <si>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</si>
  <si>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</si>
  <si>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</si>
  <si>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</si>
  <si>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</si>
  <si>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</si>
  <si>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</si>
  <si>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</si>
  <si>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</si>
  <si>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</si>
  <si>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</si>
  <si>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</si>
  <si>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</si>
  <si>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</si>
  <si>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</si>
  <si>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</si>
  <si>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</si>
  <si>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</si>
  <si>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</si>
  <si>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</si>
  <si>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</si>
  <si>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</si>
  <si>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</si>
  <si>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</si>
  <si>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</si>
  <si>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</si>
  <si>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</si>
  <si>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</si>
  <si>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</si>
  <si>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</si>
  <si>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</si>
  <si>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</si>
  <si>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</si>
  <si>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</si>
  <si>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</si>
  <si>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</si>
  <si>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</si>
  <si>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</si>
  <si>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</si>
  <si>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</si>
  <si>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</si>
  <si>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</si>
  <si>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</si>
  <si>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</si>
  <si>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</si>
  <si>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</si>
  <si>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</si>
  <si>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</si>
  <si>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</si>
  <si>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</si>
  <si>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</si>
  <si>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</si>
  <si>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</si>
  <si>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</si>
  <si>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</si>
  <si>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</si>
  <si>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</si>
  <si>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</si>
  <si>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</si>
  <si>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</si>
  <si>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</si>
  <si>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</si>
  <si>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</si>
  <si>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</si>
  <si>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</si>
  <si>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</si>
  <si>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</si>
  <si>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</si>
  <si>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</si>
  <si>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</si>
  <si>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</si>
  <si>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</si>
  <si>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</si>
  <si>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</si>
  <si>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</si>
  <si>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</si>
  <si>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</si>
  <si>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</si>
  <si>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</si>
  <si>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</si>
  <si>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</si>
  <si>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</si>
  <si>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</si>
  <si>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</si>
  <si>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</si>
  <si>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</si>
  <si>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</si>
  <si>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</si>
  <si>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</si>
  <si>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</si>
  <si>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</si>
  <si>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</si>
  <si>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</si>
  <si>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</si>
  <si>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</si>
  <si>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</si>
  <si>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</si>
  <si>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</si>
  <si>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</si>
  <si>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</si>
  <si>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</si>
  <si>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</si>
  <si>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</si>
  <si>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</si>
  <si>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</si>
  <si>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</si>
  <si>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</si>
  <si>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</si>
  <si>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</si>
  <si>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</si>
  <si>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</si>
  <si>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</si>
  <si>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</si>
  <si>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</si>
  <si>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</si>
  <si>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</si>
  <si>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</si>
  <si>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</si>
  <si>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</si>
  <si>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</si>
  <si>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</si>
  <si>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</si>
  <si>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</si>
  <si>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</si>
  <si>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</si>
  <si>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</si>
  <si>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</si>
  <si>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</si>
  <si>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</si>
  <si>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</si>
  <si>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</si>
  <si>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</si>
  <si>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</si>
  <si>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</si>
  <si>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</si>
  <si>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</si>
  <si>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</si>
  <si>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</si>
  <si>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</si>
  <si>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</si>
  <si>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</si>
  <si>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</si>
  <si>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</si>
  <si>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</si>
  <si>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</si>
  <si>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</si>
  <si>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</si>
  <si>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</si>
  <si>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</si>
  <si>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</si>
  <si>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</si>
  <si>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</si>
  <si>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</si>
  <si>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</si>
  <si>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</si>
  <si>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</si>
  <si>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</si>
  <si>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</si>
  <si>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</si>
  <si>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</si>
  <si>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</si>
  <si>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</si>
  <si>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</si>
  <si>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</si>
  <si>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</si>
  <si>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</si>
  <si>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</si>
  <si>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</si>
  <si>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</si>
  <si>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</si>
  <si>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</si>
  <si>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</si>
  <si>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</si>
  <si>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</si>
  <si>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</si>
  <si>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</si>
  <si>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</si>
  <si>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</si>
  <si>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</si>
  <si>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</si>
  <si>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</si>
  <si>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</si>
  <si>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</si>
  <si>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</si>
  <si>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</si>
  <si>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</si>
  <si>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</si>
  <si>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</si>
  <si>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</si>
  <si>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</si>
  <si>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</si>
  <si>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</si>
  <si>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</si>
  <si>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</si>
  <si>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</si>
  <si>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</si>
  <si>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</si>
  <si>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</si>
  <si>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</si>
  <si>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</si>
  <si>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</si>
  <si>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</si>
  <si>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</si>
  <si>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</si>
  <si>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</si>
  <si>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</si>
  <si>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</si>
  <si>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</si>
  <si>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</si>
  <si>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</si>
  <si>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</si>
  <si>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</si>
  <si>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</si>
  <si>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</si>
  <si>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</si>
  <si>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</si>
  <si>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</si>
  <si>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</si>
  <si>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</si>
  <si>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</si>
  <si>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</si>
  <si>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</si>
  <si>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</si>
  <si>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</si>
  <si>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</si>
  <si>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</si>
  <si>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</si>
  <si>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</si>
  <si>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</si>
  <si>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</si>
  <si>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</si>
  <si>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</si>
  <si>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</si>
  <si>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</si>
  <si>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</si>
  <si>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</si>
  <si>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</si>
  <si>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</si>
  <si>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</si>
  <si>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</si>
  <si>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</si>
  <si>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</si>
  <si>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</si>
  <si>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</si>
  <si>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</si>
  <si>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</si>
  <si>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</si>
  <si>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</si>
  <si>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</si>
  <si>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</si>
  <si>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</si>
  <si>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</si>
  <si>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</si>
  <si>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</si>
  <si>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</si>
  <si>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</si>
  <si>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</si>
  <si>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</si>
  <si>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</si>
  <si>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</si>
  <si>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</si>
  <si>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</si>
  <si>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</si>
  <si>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</si>
  <si>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</si>
  <si>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</si>
  <si>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</si>
  <si>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</si>
  <si>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</si>
  <si>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</si>
  <si>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</si>
  <si>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</si>
  <si>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</si>
  <si>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</si>
  <si>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</si>
  <si>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</si>
  <si>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</si>
  <si>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</si>
  <si>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</si>
  <si>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</si>
  <si>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</si>
  <si>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</si>
  <si>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</si>
  <si>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</si>
  <si>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</si>
  <si>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</si>
  <si>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</si>
  <si>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</si>
  <si>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</si>
  <si>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</si>
  <si>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</si>
  <si>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</si>
  <si>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</si>
  <si>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</si>
  <si>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</si>
  <si>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</si>
  <si>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</si>
  <si>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</si>
  <si>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</si>
  <si>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</si>
  <si>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</si>
  <si>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</si>
  <si>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</si>
  <si>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</si>
  <si>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</si>
  <si>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</si>
  <si>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</si>
  <si>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</si>
  <si>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</si>
  <si>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</si>
  <si>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</si>
  <si>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</si>
  <si>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</si>
  <si>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</si>
  <si>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</si>
  <si>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</si>
  <si>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</si>
  <si>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</si>
  <si>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</si>
  <si>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</si>
  <si>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</si>
  <si>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</si>
  <si>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</si>
  <si>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</si>
  <si>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</si>
  <si>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</si>
  <si>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</si>
  <si>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</si>
  <si>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</si>
  <si>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</si>
  <si>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</si>
  <si>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</si>
  <si>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</si>
  <si>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</si>
  <si>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</si>
  <si>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</si>
  <si>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</si>
  <si>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</si>
  <si>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</si>
  <si>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</si>
  <si>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</si>
  <si>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</si>
  <si>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</si>
  <si>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</si>
  <si>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</si>
  <si>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</si>
  <si>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</si>
  <si>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</si>
  <si>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</si>
  <si>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</si>
  <si>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</si>
  <si>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</si>
  <si>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</si>
  <si>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</si>
  <si>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</si>
  <si>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</si>
  <si>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</si>
  <si>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</si>
  <si>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</si>
  <si>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</si>
  <si>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</si>
  <si>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</si>
  <si>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</si>
  <si>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</si>
  <si>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</si>
  <si>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</si>
  <si>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</si>
  <si>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</si>
  <si>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</si>
  <si>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</si>
  <si>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</si>
  <si>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</si>
  <si>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</si>
  <si>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</si>
  <si>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</si>
  <si>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</si>
  <si>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</si>
  <si>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</si>
  <si>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</si>
  <si>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</si>
  <si>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</si>
  <si>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</si>
  <si>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</si>
  <si>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</si>
  <si>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</si>
  <si>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</si>
  <si>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</si>
  <si>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</si>
  <si>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</si>
  <si>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</si>
  <si>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</si>
  <si>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</si>
  <si>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</si>
  <si>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</si>
  <si>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</si>
  <si>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</si>
  <si>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</si>
  <si>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</si>
  <si>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</si>
  <si>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</si>
  <si>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</si>
  <si>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</si>
  <si>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</si>
  <si>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</si>
  <si>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</si>
  <si>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</si>
  <si>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</si>
  <si>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</si>
  <si>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</si>
  <si>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</si>
  <si>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</si>
  <si>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</si>
  <si>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</si>
  <si>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</si>
  <si>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</si>
  <si>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</si>
  <si>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</si>
  <si>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</si>
  <si>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</si>
  <si>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</si>
  <si>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</si>
  <si>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</si>
  <si>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</si>
  <si>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</si>
  <si>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</si>
  <si>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</si>
  <si>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</si>
  <si>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</si>
  <si>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</si>
  <si>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</si>
  <si>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</si>
  <si>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</si>
  <si>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</si>
  <si>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</si>
  <si>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</si>
  <si>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</si>
  <si>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</si>
  <si>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</si>
  <si>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</si>
  <si>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</si>
  <si>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</si>
  <si>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</si>
  <si>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</si>
  <si>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</si>
  <si>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</si>
  <si>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</si>
  <si>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</si>
  <si>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</si>
  <si>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</si>
  <si>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</si>
  <si>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</si>
  <si>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</si>
  <si>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</si>
  <si>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</si>
  <si>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</si>
  <si>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</si>
  <si>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</si>
  <si>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</si>
  <si>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</si>
  <si>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</si>
  <si>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</si>
  <si>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</si>
  <si>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</si>
  <si>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</si>
  <si>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</si>
  <si>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</si>
  <si>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</si>
  <si>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</si>
  <si>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</si>
  <si>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</si>
  <si>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</si>
  <si>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</si>
  <si>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</si>
  <si>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</si>
  <si>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</si>
  <si>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</si>
  <si>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</si>
  <si>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</si>
  <si>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</si>
  <si>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</si>
  <si>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</si>
  <si>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</si>
  <si>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</si>
  <si>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</si>
  <si>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</si>
  <si>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</si>
  <si>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</si>
  <si>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</si>
  <si>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</si>
  <si>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</si>
  <si>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</si>
  <si>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</si>
  <si>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</si>
  <si>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</si>
  <si>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</si>
  <si>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</si>
  <si>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</si>
  <si>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</si>
  <si>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</si>
  <si>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</si>
  <si>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</si>
  <si>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</si>
  <si>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</si>
  <si>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</si>
  <si>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</si>
  <si>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</si>
  <si>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</si>
  <si>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</si>
  <si>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</si>
  <si>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</si>
  <si>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</si>
  <si>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</si>
  <si>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</si>
  <si>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</si>
  <si>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</si>
  <si>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</si>
  <si>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</si>
  <si>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</si>
  <si>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</si>
  <si>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</si>
  <si>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</si>
  <si>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</si>
  <si>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</si>
  <si>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</si>
  <si>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</si>
  <si>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</si>
  <si>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</si>
  <si>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</si>
  <si>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</si>
  <si>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</si>
  <si>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</si>
  <si>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</si>
  <si>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</si>
  <si>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</si>
  <si>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</si>
  <si>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</si>
  <si>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</si>
  <si>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</si>
  <si>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</si>
  <si>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</si>
  <si>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</si>
  <si>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</si>
  <si>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</si>
  <si>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</si>
  <si>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</si>
  <si>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</si>
  <si>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</si>
  <si>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</si>
  <si>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</si>
  <si>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</si>
  <si>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</si>
  <si>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</si>
  <si>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</si>
  <si>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</si>
  <si>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</si>
  <si>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</si>
  <si>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</si>
  <si>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</si>
  <si>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</si>
  <si>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</si>
  <si>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</si>
  <si>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</si>
  <si>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</si>
  <si>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</si>
  <si>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</si>
  <si>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</si>
  <si>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</si>
  <si>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</si>
  <si>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</si>
  <si>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</si>
  <si>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</si>
  <si>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</si>
  <si>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</si>
  <si>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</si>
  <si>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</si>
  <si>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</si>
  <si>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</si>
  <si>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</si>
  <si>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</si>
  <si>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</si>
  <si>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</si>
  <si>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</si>
  <si>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</si>
  <si>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</si>
  <si>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</si>
  <si>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</si>
  <si>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</si>
  <si>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</si>
  <si>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</si>
  <si>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</si>
  <si>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</si>
  <si>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</si>
  <si>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</si>
  <si>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</si>
  <si>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</si>
  <si>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</si>
  <si>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</si>
  <si>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</si>
  <si>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</si>
  <si>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</si>
  <si>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</si>
  <si>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</si>
  <si>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</si>
  <si>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</si>
  <si>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</si>
  <si>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</si>
  <si>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</si>
  <si>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</si>
  <si>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</si>
  <si>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</si>
  <si>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</si>
  <si>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</si>
  <si>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</si>
  <si>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</si>
  <si>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</si>
  <si>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</si>
  <si>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</si>
  <si>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</si>
  <si>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</si>
  <si>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</si>
  <si>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</si>
  <si>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</si>
  <si>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</si>
  <si>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</si>
  <si>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</si>
  <si>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</si>
  <si>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</si>
  <si>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</si>
  <si>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</si>
  <si>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</si>
  <si>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</si>
  <si>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</si>
  <si>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</si>
  <si>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</si>
  <si>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</si>
  <si>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</si>
  <si>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</si>
  <si>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</si>
  <si>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</si>
  <si>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</si>
  <si>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</si>
  <si>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</si>
  <si>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</si>
  <si>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</si>
  <si>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</si>
  <si>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</si>
  <si>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</si>
  <si>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</si>
  <si>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</si>
  <si>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</si>
  <si>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</si>
  <si>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</si>
  <si>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</si>
  <si>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</si>
  <si>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</si>
  <si>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</si>
  <si>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</si>
  <si>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</si>
  <si>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</si>
  <si>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</si>
  <si>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</si>
  <si>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</si>
  <si>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</si>
  <si>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</si>
  <si>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</si>
  <si>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</si>
  <si>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</si>
  <si>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</si>
  <si>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</si>
  <si>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</si>
  <si>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</si>
  <si>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</si>
  <si>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</si>
  <si>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</si>
  <si>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</si>
  <si>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</si>
  <si>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</si>
  <si>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</si>
  <si>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</si>
  <si>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</si>
  <si>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</si>
  <si>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</si>
  <si>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</si>
  <si>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</si>
  <si>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</si>
  <si>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</si>
  <si>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</si>
  <si>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</si>
  <si>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</si>
  <si>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</si>
  <si>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</si>
  <si>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</si>
  <si>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</si>
  <si>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</si>
  <si>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</si>
  <si>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</si>
  <si>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</si>
  <si>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</si>
  <si>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</si>
  <si>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</si>
  <si>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</si>
  <si>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</si>
  <si>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</si>
  <si>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</si>
  <si>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</si>
  <si>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</si>
  <si>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</si>
  <si>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</si>
  <si>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</si>
  <si>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</si>
  <si>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</si>
  <si>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</si>
  <si>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</si>
  <si>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</si>
  <si>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</si>
  <si>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</si>
  <si>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</si>
  <si>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</si>
  <si>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</si>
  <si>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</si>
  <si>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</si>
  <si>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</si>
  <si>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</si>
  <si>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</si>
  <si>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</si>
  <si>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</si>
  <si>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</si>
  <si>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</si>
  <si>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</si>
  <si>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</si>
  <si>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</si>
  <si>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</si>
  <si>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</si>
  <si>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</si>
  <si>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</si>
  <si>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</si>
  <si>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</si>
  <si>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</si>
  <si>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</si>
  <si>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</si>
  <si>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</si>
  <si>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</si>
  <si>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</si>
  <si>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</si>
  <si>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</si>
  <si>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</si>
  <si>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</si>
  <si>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</si>
  <si>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</si>
  <si>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</si>
  <si>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</si>
  <si>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</si>
  <si>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</si>
  <si>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</si>
  <si>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</si>
  <si>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</si>
  <si>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</si>
  <si>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</si>
  <si>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</si>
  <si>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</si>
  <si>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</si>
  <si>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</si>
  <si>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</si>
  <si>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</si>
  <si>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</si>
  <si>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</si>
  <si>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</si>
  <si>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</si>
  <si>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</si>
  <si>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</si>
  <si>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</si>
  <si>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</si>
  <si>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</si>
  <si>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</si>
  <si>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</si>
  <si>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</si>
  <si>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</si>
  <si>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</si>
  <si>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</si>
  <si>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</si>
  <si>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</si>
  <si>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</si>
  <si>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</si>
  <si>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</si>
  <si>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</si>
  <si>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</si>
  <si>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</si>
  <si>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</si>
  <si>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</si>
  <si>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</si>
  <si>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</si>
  <si>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</si>
  <si>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</si>
  <si>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</si>
  <si>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</si>
  <si>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</si>
  <si>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</si>
  <si>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</si>
  <si>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</si>
  <si>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</si>
  <si>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</si>
  <si>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</si>
  <si>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</si>
  <si>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</si>
  <si>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</si>
  <si>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</si>
  <si>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</si>
  <si>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</si>
  <si>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</si>
  <si>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</si>
  <si>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</si>
  <si>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</si>
  <si>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</si>
  <si>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</si>
  <si>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</si>
  <si>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</si>
  <si>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</si>
  <si>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</si>
  <si>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</si>
  <si>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</si>
  <si>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</si>
  <si>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</si>
  <si>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</si>
  <si>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</si>
  <si>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</si>
  <si>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</si>
  <si>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</si>
  <si>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</si>
  <si>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</si>
  <si>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</si>
  <si>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</si>
  <si>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</si>
  <si>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</si>
  <si>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</si>
  <si>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</si>
  <si>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</si>
  <si>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</si>
  <si>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</si>
  <si>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</si>
  <si>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</si>
  <si>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</si>
  <si>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</si>
  <si>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</si>
  <si>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</si>
  <si>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</si>
  <si>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</si>
  <si>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</si>
  <si>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</si>
  <si>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</si>
  <si>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</si>
  <si>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</si>
  <si>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</si>
  <si>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</si>
  <si>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</si>
  <si>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</si>
  <si>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</si>
  <si>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</si>
  <si>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</si>
  <si>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</si>
  <si>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</si>
  <si>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</si>
  <si>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</si>
  <si>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</si>
  <si>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</si>
  <si>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</si>
  <si>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</si>
  <si>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</si>
  <si>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</si>
  <si>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</si>
  <si>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</si>
  <si>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</si>
  <si>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</si>
  <si>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</si>
  <si>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</si>
  <si>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</si>
  <si>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</si>
  <si>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</si>
  <si>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</si>
  <si>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</si>
  <si>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</si>
  <si>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</si>
  <si>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</si>
  <si>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</si>
  <si>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</si>
  <si>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</si>
  <si>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</si>
  <si>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</si>
  <si>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</si>
  <si>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</si>
  <si>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</si>
  <si>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</si>
  <si>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</si>
  <si>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</si>
  <si>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</si>
  <si>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</si>
  <si>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</si>
  <si>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</si>
  <si>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</si>
  <si>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</si>
  <si>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</si>
  <si>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</si>
  <si>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</si>
  <si>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</si>
  <si>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</si>
  <si>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</si>
  <si>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</si>
  <si>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</si>
  <si>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</si>
  <si>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</si>
  <si>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</si>
  <si>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</si>
  <si>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</si>
  <si>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</si>
  <si>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</si>
  <si>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</si>
  <si>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</si>
  <si>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</si>
  <si>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</si>
  <si>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</si>
  <si>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</si>
  <si>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</si>
  <si>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</si>
  <si>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</si>
  <si>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</si>
  <si>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</si>
  <si>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</si>
  <si>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</si>
  <si>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</si>
  <si>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</si>
  <si>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</si>
  <si>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</si>
  <si>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</si>
  <si>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</si>
  <si>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</si>
  <si>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</si>
  <si>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</si>
  <si>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</si>
  <si>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</si>
  <si>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</si>
  <si>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</si>
  <si>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</si>
  <si>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</si>
  <si>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</si>
  <si>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</si>
  <si>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</si>
  <si>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</si>
  <si>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</si>
  <si>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</si>
  <si>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</si>
  <si>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</si>
  <si>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</si>
  <si>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</si>
  <si>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</si>
  <si>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</si>
  <si>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</si>
  <si>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</si>
  <si>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</si>
  <si>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</si>
  <si>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</si>
  <si>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</si>
  <si>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</si>
  <si>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</si>
  <si>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</si>
  <si>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</si>
  <si>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</si>
  <si>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</si>
  <si>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</si>
  <si>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</si>
  <si>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</si>
  <si>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</si>
  <si>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</si>
  <si>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</si>
  <si>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</si>
  <si>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</si>
  <si>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</si>
  <si>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</si>
  <si>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</si>
  <si>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</si>
  <si>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</si>
  <si>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</si>
  <si>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</si>
  <si>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</si>
  <si>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</si>
  <si>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</si>
  <si>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</si>
  <si>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</si>
  <si>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</si>
  <si>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</si>
  <si>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</si>
  <si>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</si>
  <si>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</si>
  <si>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</si>
  <si>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</si>
  <si>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</si>
  <si>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</si>
  <si>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</si>
  <si>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</si>
  <si>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</si>
  <si>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</si>
  <si>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</si>
  <si>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</si>
  <si>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</si>
  <si>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</si>
  <si>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</si>
  <si>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</si>
  <si>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</si>
  <si>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</si>
  <si>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</si>
  <si>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</si>
  <si>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</si>
  <si>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</si>
  <si>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</si>
  <si>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</si>
  <si>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</si>
  <si>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</si>
  <si>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</si>
  <si>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</si>
  <si>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</si>
  <si>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</si>
  <si>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</si>
  <si>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</si>
  <si>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</si>
  <si>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</si>
  <si>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</si>
  <si>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</si>
  <si>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</si>
  <si>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</si>
  <si>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</si>
  <si>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</si>
  <si>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</si>
  <si>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</si>
  <si>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</si>
  <si>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</si>
  <si>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</si>
  <si>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</si>
  <si>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</si>
  <si>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</si>
  <si>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</si>
  <si>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</si>
  <si>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</si>
  <si>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</si>
  <si>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</si>
  <si>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</si>
  <si>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</si>
  <si>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</si>
  <si>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</si>
  <si>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</si>
  <si>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</si>
  <si>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</si>
  <si>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</si>
  <si>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</si>
  <si>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</si>
  <si>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</si>
  <si>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</si>
  <si>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</si>
  <si>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</si>
  <si>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</si>
  <si>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</si>
  <si>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</si>
  <si>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</si>
  <si>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</si>
  <si>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</si>
  <si>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</si>
  <si>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</si>
  <si>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</si>
  <si>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</si>
  <si>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</si>
  <si>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</si>
  <si>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</si>
  <si>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</si>
  <si>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</si>
  <si>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</si>
  <si>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</si>
  <si>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</si>
  <si>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</si>
  <si>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</si>
  <si>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</si>
  <si>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</si>
  <si>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</si>
  <si>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</si>
  <si>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</si>
  <si>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</si>
  <si>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</si>
  <si>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</si>
  <si>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</si>
  <si>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</si>
  <si>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</si>
  <si>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</si>
  <si>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</si>
  <si>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</si>
  <si>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</si>
  <si>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</si>
  <si>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</si>
  <si>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</si>
  <si>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</si>
  <si>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</si>
  <si>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</si>
  <si>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</si>
  <si>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</si>
  <si>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</si>
  <si>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</si>
  <si>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</si>
  <si>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</si>
  <si>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</si>
  <si>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</si>
  <si>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</si>
  <si>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</si>
  <si>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</si>
  <si>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</si>
  <si>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</si>
  <si>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</si>
  <si>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</si>
  <si>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</si>
  <si>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</si>
  <si>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</si>
  <si>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</si>
  <si>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</si>
  <si>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</si>
  <si>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</si>
  <si>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</si>
  <si>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</si>
  <si>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</si>
  <si>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</si>
  <si>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</si>
  <si>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</si>
  <si>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</si>
  <si>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</si>
  <si>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</si>
  <si>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</si>
  <si>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</si>
  <si>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</si>
  <si>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</si>
  <si>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</si>
  <si>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</si>
  <si>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</si>
  <si>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</si>
  <si>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</si>
  <si>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</si>
  <si>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</si>
  <si>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</si>
  <si>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</si>
  <si>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</si>
  <si>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</si>
  <si>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</si>
  <si>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</si>
  <si>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</si>
  <si>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</si>
  <si>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</si>
  <si>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</si>
  <si>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</si>
  <si>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</si>
  <si>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</si>
  <si>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</si>
  <si>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</si>
  <si>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</si>
  <si>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</si>
  <si>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</si>
  <si>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</si>
  <si>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</si>
  <si>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</si>
  <si>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</si>
  <si>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</si>
  <si>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</si>
  <si>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</si>
  <si>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</si>
  <si>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</si>
  <si>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</si>
  <si>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</si>
  <si>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</si>
  <si>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</si>
  <si>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</si>
  <si>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</si>
  <si>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</si>
  <si>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</si>
  <si>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</si>
  <si>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</si>
  <si>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</si>
  <si>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</si>
  <si>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</si>
  <si>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</si>
  <si>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</si>
  <si>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</si>
  <si>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</si>
  <si>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</si>
  <si>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</si>
  <si>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</si>
  <si>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</si>
  <si>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</si>
  <si>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</si>
  <si>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</si>
  <si>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</si>
  <si>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</si>
  <si>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</si>
  <si>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</si>
  <si>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</si>
  <si>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</si>
  <si>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</si>
  <si>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</si>
  <si>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</si>
  <si>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</si>
  <si>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</si>
  <si>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</si>
  <si>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</si>
  <si>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</si>
  <si>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</si>
  <si>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</si>
  <si>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</si>
  <si>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</si>
  <si>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</si>
  <si>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</si>
  <si>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</si>
  <si>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</si>
  <si>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</si>
  <si>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</si>
  <si>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</si>
  <si>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</si>
  <si>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</si>
  <si>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</si>
  <si>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</si>
  <si>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</si>
  <si>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</si>
  <si>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</si>
  <si>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</si>
  <si>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</si>
  <si>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</si>
  <si>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</si>
  <si>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</si>
  <si>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</si>
  <si>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</si>
  <si>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</si>
  <si>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</si>
  <si>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</si>
  <si>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</si>
  <si>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</si>
  <si>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</si>
  <si>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</si>
  <si>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</si>
  <si>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</si>
  <si>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</si>
  <si>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</si>
  <si>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</si>
  <si>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</si>
  <si>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</si>
  <si>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</si>
  <si>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</si>
  <si>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</si>
  <si>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</si>
  <si>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</si>
  <si>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</si>
  <si>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</si>
  <si>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</si>
  <si>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</si>
  <si>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</si>
  <si>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</si>
  <si>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</si>
  <si>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</si>
  <si>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</si>
  <si>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</si>
  <si>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</si>
  <si>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</si>
  <si>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</si>
  <si>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</si>
  <si>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</si>
  <si>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</si>
  <si>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</si>
  <si>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</si>
  <si>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</si>
  <si>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</si>
  <si>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</si>
  <si>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</si>
  <si>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</si>
  <si>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</si>
  <si>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</si>
  <si>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</si>
  <si>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</si>
  <si>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</si>
  <si>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</si>
  <si>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</si>
  <si>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</si>
  <si>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</si>
  <si>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</si>
  <si>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</si>
  <si>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</si>
  <si>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</si>
  <si>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</si>
  <si>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</si>
  <si>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</si>
  <si>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</si>
  <si>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</si>
  <si>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</si>
  <si>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</si>
  <si>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</si>
  <si>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</si>
  <si>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</si>
  <si>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</si>
  <si>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</si>
  <si>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</si>
  <si>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</si>
  <si>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</si>
  <si>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</si>
  <si>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</si>
  <si>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</si>
  <si>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</si>
  <si>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</si>
  <si>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</si>
  <si>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</si>
  <si>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</si>
  <si>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</si>
  <si>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</si>
  <si>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</si>
  <si>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</si>
  <si>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</si>
  <si>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</si>
  <si>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</si>
  <si>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</si>
  <si>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</si>
  <si>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</si>
  <si>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</si>
  <si>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</si>
  <si>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</si>
  <si>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</si>
  <si>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</si>
  <si>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</si>
  <si>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</si>
  <si>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</si>
  <si>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</si>
  <si>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</si>
  <si>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</si>
  <si>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</si>
  <si>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</si>
  <si>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</si>
  <si>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</si>
  <si>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</si>
  <si>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</si>
  <si>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</si>
  <si>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</si>
  <si>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</si>
  <si>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</si>
  <si>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</si>
  <si>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</si>
  <si>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</si>
  <si>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</si>
  <si>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</si>
  <si>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</si>
  <si>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</si>
  <si>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</si>
  <si>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</si>
  <si>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</si>
  <si>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</si>
  <si>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</si>
  <si>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</si>
  <si>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</si>
  <si>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</si>
  <si>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</si>
  <si>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</si>
  <si>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</si>
  <si>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</si>
  <si>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</si>
  <si>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</si>
  <si>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</si>
  <si>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</si>
  <si>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</si>
  <si>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</si>
  <si>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</si>
  <si>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</si>
  <si>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</si>
  <si>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</si>
  <si>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</si>
  <si>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</si>
  <si>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</si>
  <si>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</si>
  <si>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</si>
  <si>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</si>
  <si>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</si>
  <si>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</si>
  <si>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</si>
  <si>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</si>
  <si>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</si>
  <si>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</si>
  <si>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</si>
  <si>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</si>
  <si>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</si>
  <si>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</si>
  <si>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</si>
  <si>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</si>
  <si>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</si>
  <si>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</si>
  <si>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</si>
  <si>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</si>
  <si>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</si>
  <si>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</si>
  <si>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</si>
  <si>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</si>
  <si>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</si>
  <si>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</si>
  <si>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</si>
  <si>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</si>
  <si>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</si>
  <si>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</si>
  <si>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</si>
  <si>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</si>
  <si>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</si>
  <si>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</si>
  <si>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</si>
  <si>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</si>
  <si>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</si>
  <si>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</si>
  <si>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</si>
  <si>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</si>
  <si>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</si>
  <si>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</si>
  <si>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</si>
  <si>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</si>
  <si>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</si>
  <si>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</si>
  <si>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</si>
  <si>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</si>
  <si>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</si>
  <si>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</si>
  <si>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</si>
  <si>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</si>
  <si>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</si>
  <si>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</si>
  <si>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</si>
  <si>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</si>
  <si>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</si>
  <si>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</si>
  <si>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</si>
  <si>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</si>
  <si>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</si>
  <si>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</si>
  <si>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</si>
  <si>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</si>
  <si>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</si>
  <si>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</si>
  <si>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</si>
  <si>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</si>
  <si>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</si>
  <si>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</si>
  <si>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</si>
  <si>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</si>
  <si>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</si>
  <si>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</si>
  <si>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</si>
  <si>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</si>
  <si>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</si>
  <si>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</si>
  <si>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</si>
  <si>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</si>
  <si>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</si>
  <si>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</si>
  <si>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</si>
  <si>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</si>
  <si>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</si>
  <si>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</si>
  <si>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</si>
  <si>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</si>
  <si>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</si>
  <si>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</si>
  <si>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</si>
  <si>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</si>
  <si>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</si>
  <si>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</si>
  <si>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</si>
  <si>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</si>
  <si>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</si>
  <si>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</si>
  <si>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</si>
  <si>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</si>
  <si>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</si>
  <si>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</si>
  <si>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</si>
  <si>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</si>
  <si>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</si>
  <si>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</si>
  <si>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</si>
  <si>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</si>
  <si>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</si>
  <si>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</si>
  <si>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</si>
  <si>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</si>
  <si>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</si>
  <si>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</si>
  <si>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</si>
  <si>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</si>
  <si>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</si>
  <si>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</si>
  <si>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</si>
  <si>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</si>
  <si>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</si>
  <si>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</si>
  <si>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</si>
  <si>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</si>
  <si>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</si>
  <si>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</si>
  <si>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</si>
  <si>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</si>
  <si>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</si>
  <si>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</si>
  <si>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</si>
  <si>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</si>
  <si>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</si>
  <si>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</si>
  <si>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</si>
  <si>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</si>
  <si>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</si>
  <si>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</si>
  <si>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</si>
  <si>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</si>
  <si>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</si>
  <si>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</si>
  <si>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</si>
  <si>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</si>
  <si>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</si>
  <si>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</si>
  <si>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</si>
  <si>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</si>
  <si>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</si>
  <si>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</si>
  <si>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</si>
  <si>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</si>
  <si>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</si>
  <si>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</si>
  <si>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</si>
  <si>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</si>
  <si>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</si>
  <si>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</si>
  <si>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</si>
  <si>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</si>
  <si>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</si>
  <si>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</si>
  <si>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</si>
  <si>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</si>
  <si>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</si>
  <si>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</si>
  <si>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</si>
  <si>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</si>
  <si>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</si>
  <si>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</si>
  <si>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</si>
  <si>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</si>
  <si>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</si>
  <si>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</si>
  <si>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</si>
  <si>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</si>
  <si>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</si>
  <si>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</si>
  <si>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</si>
  <si>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</si>
  <si>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</si>
  <si>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</si>
  <si>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</si>
  <si>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</si>
  <si>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</si>
  <si>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</si>
  <si>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</si>
  <si>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</si>
  <si>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</si>
  <si>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</si>
  <si>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</si>
  <si>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</si>
  <si>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</si>
  <si>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</si>
  <si>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</si>
  <si>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</si>
  <si>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</si>
  <si>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</si>
  <si>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</si>
  <si>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</si>
  <si>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</si>
  <si>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</si>
  <si>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</si>
  <si>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</si>
  <si>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</si>
  <si>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</si>
  <si>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</si>
  <si>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</si>
  <si>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</si>
  <si>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</si>
  <si>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</si>
  <si>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</si>
  <si>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</si>
  <si>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</si>
  <si>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</si>
  <si>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</si>
  <si>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</si>
  <si>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</si>
  <si>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</si>
  <si>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</si>
  <si>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</si>
  <si>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</si>
  <si>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</si>
  <si>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</si>
  <si>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</si>
  <si>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</si>
  <si>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</si>
  <si>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</si>
  <si>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</si>
  <si>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</si>
  <si>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</si>
  <si>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</si>
  <si>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</si>
  <si>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</si>
  <si>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</si>
  <si>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</si>
  <si>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</si>
  <si>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</si>
  <si>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</si>
  <si>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</si>
  <si>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</si>
  <si>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</si>
  <si>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</si>
  <si>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</si>
  <si>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</si>
  <si>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</si>
  <si>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</si>
  <si>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</si>
  <si>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</si>
  <si>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</si>
  <si>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</si>
  <si>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</si>
  <si>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</si>
  <si>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</si>
  <si>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</si>
  <si>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</si>
  <si>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</si>
  <si>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</si>
  <si>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</si>
  <si>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</si>
  <si>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</si>
  <si>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</si>
  <si>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</si>
  <si>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</si>
  <si>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</si>
  <si>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</si>
  <si>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</si>
  <si>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</si>
  <si>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</si>
  <si>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</si>
  <si>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</si>
  <si>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</si>
  <si>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</si>
  <si>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</si>
  <si>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</si>
  <si>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</si>
  <si>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</si>
  <si>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</si>
  <si>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</si>
  <si>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</si>
  <si>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</si>
  <si>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</si>
  <si>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</si>
  <si>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</si>
  <si>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</si>
  <si>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</si>
  <si>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</si>
  <si>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</si>
  <si>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</si>
  <si>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</si>
  <si>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</si>
  <si>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</si>
  <si>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</si>
  <si>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</si>
  <si>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</si>
  <si>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</si>
  <si>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</si>
  <si>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</si>
  <si>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</si>
  <si>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</si>
  <si>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</si>
  <si>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</si>
  <si>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</si>
  <si>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</si>
  <si>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</si>
  <si>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</si>
  <si>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</si>
  <si>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</si>
  <si>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</si>
  <si>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</si>
  <si>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</si>
  <si>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</si>
  <si>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</si>
  <si>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</si>
  <si>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</si>
  <si>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</si>
  <si>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</si>
  <si>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</si>
  <si>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</si>
  <si>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</si>
  <si>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</si>
  <si>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</si>
  <si>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</si>
  <si>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</si>
  <si>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</si>
  <si>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</si>
  <si>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</si>
  <si>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</si>
  <si>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</si>
  <si>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</si>
  <si>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</si>
  <si>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</si>
  <si>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</si>
  <si>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</si>
  <si>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</si>
  <si>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</si>
  <si>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</si>
  <si>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</si>
  <si>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</si>
  <si>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</si>
  <si>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</si>
  <si>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</si>
  <si>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</si>
  <si>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</si>
  <si>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</si>
  <si>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</si>
  <si>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</si>
  <si>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</si>
  <si>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</si>
  <si>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</si>
  <si>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</si>
  <si>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</si>
  <si>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</si>
  <si>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</si>
  <si>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</si>
  <si>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</si>
  <si>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</si>
  <si>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</si>
  <si>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</si>
  <si>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</si>
  <si>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</si>
  <si>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</si>
  <si>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</si>
  <si>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</si>
  <si>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</si>
  <si>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</si>
  <si>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</si>
  <si>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</si>
  <si>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</si>
  <si>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</si>
  <si>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</si>
  <si>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</si>
  <si>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</si>
  <si>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</si>
  <si>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</si>
  <si>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</si>
  <si>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</si>
  <si>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</si>
  <si>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</si>
  <si>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</si>
  <si>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</si>
  <si>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</si>
  <si>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</si>
  <si>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</si>
  <si>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</si>
  <si>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</si>
  <si>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</si>
  <si>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</si>
  <si>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</si>
  <si>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</si>
  <si>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</si>
  <si>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</si>
  <si>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</si>
  <si>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</si>
  <si>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</si>
  <si>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</si>
  <si>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</si>
  <si>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</si>
  <si>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</si>
  <si>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</si>
  <si>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</si>
  <si>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</si>
  <si>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</si>
  <si>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</si>
  <si>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</si>
  <si>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</si>
  <si>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</si>
  <si>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</si>
  <si>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</si>
  <si>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</si>
  <si>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</si>
  <si>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</si>
  <si>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</si>
  <si>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</si>
  <si>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</si>
  <si>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</si>
  <si>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</si>
  <si>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</si>
  <si>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</si>
  <si>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</si>
  <si>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</si>
  <si>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</si>
  <si>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</si>
  <si>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</si>
  <si>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</si>
  <si>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</si>
  <si>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</si>
  <si>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</si>
  <si>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</si>
  <si>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</si>
  <si>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</si>
  <si>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</si>
  <si>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</si>
  <si>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</si>
  <si>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</si>
  <si>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</si>
  <si>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</si>
  <si>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</si>
  <si>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</si>
  <si>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</si>
  <si>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</si>
  <si>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</si>
  <si>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</si>
  <si>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</si>
  <si>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</si>
  <si>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</si>
  <si>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</si>
  <si>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</si>
  <si>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</si>
  <si>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</si>
  <si>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</si>
  <si>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</si>
  <si>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</si>
  <si>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</si>
  <si>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</si>
  <si>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</si>
  <si>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</si>
  <si>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</si>
  <si>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</si>
  <si>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</si>
  <si>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</si>
  <si>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</si>
  <si>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</si>
  <si>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</si>
  <si>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</si>
  <si>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</si>
  <si>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</si>
  <si>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</si>
  <si>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</si>
  <si>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</si>
  <si>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</si>
  <si>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</si>
  <si>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</si>
  <si>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</si>
  <si>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</si>
  <si>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</si>
  <si>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</si>
  <si>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</si>
  <si>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</si>
  <si>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</si>
  <si>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</si>
  <si>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</si>
  <si>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</si>
  <si>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</si>
  <si>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</si>
  <si>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</si>
  <si>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</si>
  <si>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</si>
  <si>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</si>
  <si>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</si>
  <si>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</si>
  <si>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</si>
  <si>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</si>
  <si>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</si>
  <si>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</si>
  <si>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</si>
  <si>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</si>
  <si>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</si>
  <si>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</si>
  <si>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</si>
  <si>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</si>
  <si>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</si>
  <si>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</si>
  <si>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</si>
  <si>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</si>
  <si>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</si>
  <si>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</si>
  <si>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</si>
  <si>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</si>
  <si>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</si>
  <si>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</si>
  <si>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</si>
  <si>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</si>
  <si>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</si>
  <si>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</si>
  <si>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</si>
  <si>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</si>
  <si>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</si>
  <si>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</si>
  <si>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</si>
  <si>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</si>
  <si>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</si>
  <si>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</si>
  <si>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</si>
  <si>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</si>
  <si>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</si>
  <si>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</si>
  <si>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</si>
  <si>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</si>
  <si>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</si>
  <si>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</si>
  <si>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</si>
  <si>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</si>
  <si>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</si>
  <si>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</si>
  <si>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</si>
  <si>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</si>
  <si>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</si>
  <si>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</si>
  <si>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</si>
  <si>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</si>
  <si>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</si>
  <si>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</si>
  <si>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</si>
  <si>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</si>
  <si>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</si>
  <si>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</si>
  <si>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</si>
  <si>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</si>
  <si>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</si>
  <si>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</si>
  <si>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</si>
  <si>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</si>
  <si>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</si>
  <si>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</si>
  <si>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</si>
  <si>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</si>
  <si>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</si>
  <si>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</si>
  <si>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</si>
  <si>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</si>
  <si>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</si>
  <si>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</si>
  <si>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</si>
  <si>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</si>
  <si>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</si>
  <si>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</si>
  <si>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</si>
  <si>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</si>
  <si>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</si>
  <si>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</si>
  <si>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</si>
  <si>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</si>
  <si>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</si>
  <si>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</si>
  <si>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</si>
  <si>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</si>
  <si>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</si>
  <si>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</si>
  <si>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</si>
  <si>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</si>
  <si>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</si>
  <si>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</si>
  <si>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</si>
  <si>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</si>
  <si>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</si>
  <si>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</si>
  <si>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</si>
  <si>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</si>
  <si>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</si>
  <si>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</si>
  <si>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</si>
  <si>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</si>
  <si>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</si>
  <si>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</si>
  <si>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</si>
  <si>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</si>
  <si>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</si>
  <si>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</si>
  <si>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</si>
  <si>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</si>
  <si>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</si>
  <si>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</si>
  <si>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</si>
  <si>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</si>
  <si>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</si>
  <si>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</si>
  <si>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</si>
  <si>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</si>
  <si>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</si>
  <si>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</si>
  <si>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</si>
  <si>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</si>
  <si>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</si>
  <si>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</si>
  <si>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</si>
  <si>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</si>
  <si>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</si>
  <si>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</si>
  <si>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</si>
  <si>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</si>
  <si>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</si>
  <si>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</si>
  <si>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</si>
  <si>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</si>
  <si>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</si>
  <si>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</si>
  <si>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</si>
  <si>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</si>
  <si>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</si>
  <si>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</si>
  <si>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</si>
  <si>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</si>
  <si>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</si>
  <si>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</si>
  <si>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</si>
  <si>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</si>
  <si>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</si>
  <si>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</si>
  <si>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</si>
  <si>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</si>
  <si>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</si>
  <si>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</si>
  <si>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</si>
  <si>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</si>
  <si>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</si>
  <si>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</si>
  <si>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</si>
  <si>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</si>
  <si>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</si>
  <si>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</si>
  <si>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</si>
  <si>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</si>
  <si>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</si>
  <si>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</si>
  <si>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</si>
  <si>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</si>
  <si>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</si>
  <si>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</si>
  <si>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</si>
  <si>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</si>
  <si>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</si>
  <si>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</si>
  <si>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</si>
  <si>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</si>
  <si>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</si>
  <si>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</si>
  <si>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</si>
  <si>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</si>
  <si>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</si>
  <si>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</si>
  <si>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</si>
  <si>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</si>
  <si>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</si>
  <si>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</si>
  <si>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</si>
  <si>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</si>
  <si>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</si>
  <si>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</si>
  <si>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</si>
  <si>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</si>
  <si>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</si>
  <si>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</si>
  <si>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</si>
  <si>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</si>
  <si>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</si>
  <si>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</si>
  <si>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</si>
  <si>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</si>
  <si>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</si>
  <si>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</si>
  <si>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</si>
  <si>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</si>
  <si>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</si>
  <si>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</si>
  <si>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</si>
  <si>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</si>
  <si>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</si>
  <si>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</si>
  <si>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</si>
  <si>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</si>
  <si>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</si>
  <si>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</si>
  <si>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</si>
  <si>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</si>
  <si>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</si>
  <si>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</si>
  <si>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</si>
  <si>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</si>
  <si>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</si>
  <si>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</si>
  <si>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</si>
  <si>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</si>
  <si>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</si>
  <si>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</si>
  <si>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</si>
  <si>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</si>
  <si>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</si>
  <si>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</si>
  <si>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</si>
  <si>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</si>
  <si>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</si>
  <si>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</si>
  <si>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</si>
  <si>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</si>
  <si>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</si>
  <si>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</si>
  <si>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</si>
  <si>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</si>
  <si>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</si>
  <si>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</si>
  <si>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</si>
  <si>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</si>
  <si>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</si>
  <si>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</si>
  <si>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</si>
  <si>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</si>
  <si>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</si>
  <si>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</si>
  <si>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</si>
  <si>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</si>
  <si>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</si>
  <si>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</si>
  <si>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</si>
  <si>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</si>
  <si>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</si>
  <si>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</si>
  <si>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</si>
  <si>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</si>
  <si>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</si>
  <si>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</si>
  <si>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</si>
  <si>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</si>
  <si>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</si>
  <si>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</si>
  <si>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</si>
  <si>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</si>
  <si>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</si>
  <si>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</si>
  <si>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</si>
  <si>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</si>
  <si>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</si>
  <si>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</si>
  <si>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</si>
  <si>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</si>
  <si>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</si>
  <si>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</si>
  <si>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</si>
  <si>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</si>
  <si>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</si>
  <si>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</si>
  <si>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</si>
  <si>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</si>
  <si>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</si>
  <si>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</si>
  <si>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</si>
  <si>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</si>
  <si>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</si>
  <si>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</si>
  <si>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</si>
  <si>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</si>
  <si>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</si>
  <si>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</si>
  <si>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</si>
  <si>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</si>
  <si>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</si>
  <si>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</si>
  <si>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</si>
  <si>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</si>
  <si>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</si>
  <si>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</si>
  <si>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</si>
  <si>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</si>
  <si>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</si>
  <si>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</si>
  <si>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</si>
  <si>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</si>
  <si>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</si>
  <si>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</si>
  <si>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</si>
  <si>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</si>
  <si>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</si>
  <si>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</si>
  <si>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</si>
  <si>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</si>
  <si>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</si>
  <si>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</si>
  <si>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</si>
  <si>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</si>
  <si>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</si>
  <si>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</si>
  <si>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</si>
  <si>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</si>
  <si>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</si>
  <si>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</si>
  <si>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</si>
  <si>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</si>
  <si>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</si>
  <si>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</si>
  <si>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</si>
  <si>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</si>
  <si>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</si>
  <si>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</si>
  <si>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</si>
  <si>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</si>
  <si>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</si>
  <si>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</si>
  <si>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</si>
  <si>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</si>
  <si>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</si>
  <si>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</si>
  <si>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</si>
  <si>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</si>
  <si>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</si>
  <si>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</si>
  <si>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</si>
  <si>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</si>
  <si>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</si>
  <si>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</si>
  <si>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</si>
  <si>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</si>
  <si>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</si>
  <si>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</si>
  <si>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</si>
  <si>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</si>
  <si>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</si>
  <si>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</si>
  <si>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</si>
  <si>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</si>
  <si>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</si>
  <si>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</si>
  <si>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</si>
  <si>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</si>
  <si>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</si>
  <si>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</si>
  <si>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</si>
  <si>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</si>
  <si>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</si>
  <si>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</si>
  <si>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</si>
  <si>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</si>
  <si>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</si>
  <si>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</si>
  <si>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</si>
  <si>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</si>
  <si>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</si>
  <si>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</si>
  <si>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</si>
  <si>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</si>
  <si>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</si>
  <si>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</si>
  <si>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</si>
  <si>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</si>
  <si>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</si>
  <si>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</si>
  <si>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</si>
  <si>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</si>
  <si>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</si>
  <si>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</si>
  <si>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</si>
  <si>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</si>
  <si>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</si>
  <si>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</si>
  <si>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</si>
  <si>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</si>
  <si>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</si>
  <si>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</si>
  <si>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</si>
  <si>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</si>
  <si>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</si>
  <si>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</si>
  <si>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</si>
  <si>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</si>
  <si>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</si>
  <si>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</si>
  <si>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</si>
  <si>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</si>
  <si>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</si>
  <si>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</si>
  <si>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</si>
  <si>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</si>
  <si>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</si>
  <si>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</si>
  <si>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</si>
  <si>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</si>
  <si>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</si>
  <si>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</si>
  <si>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</si>
  <si>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</si>
  <si>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</si>
  <si>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</si>
  <si>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</si>
  <si>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</si>
  <si>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</si>
  <si>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</si>
  <si>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</si>
  <si>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</si>
  <si>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</si>
  <si>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</si>
  <si>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</si>
  <si>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</si>
  <si>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</si>
  <si>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</si>
  <si>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</si>
  <si>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</si>
  <si>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</si>
  <si>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</si>
  <si>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</si>
  <si>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</si>
  <si>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</si>
  <si>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</si>
  <si>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</si>
  <si>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</si>
  <si>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</si>
  <si>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</si>
  <si>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</si>
  <si>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</si>
  <si>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</si>
  <si>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</si>
  <si>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</si>
  <si>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</si>
  <si>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</si>
  <si>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</si>
  <si>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</si>
  <si>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</si>
  <si>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</si>
  <si>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</si>
  <si>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</si>
  <si>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</si>
  <si>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</si>
  <si>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</si>
  <si>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</si>
  <si>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</si>
  <si>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</si>
  <si>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</si>
  <si>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</si>
  <si>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</si>
  <si>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</si>
  <si>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</si>
  <si>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</si>
  <si>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</si>
  <si>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</si>
  <si>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</si>
  <si>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</si>
  <si>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</si>
  <si>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</si>
  <si>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</si>
  <si>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</si>
  <si>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</si>
  <si>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</si>
  <si>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</si>
  <si>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</si>
  <si>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</si>
  <si>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</si>
  <si>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</si>
  <si>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</si>
  <si>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</si>
  <si>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</si>
  <si>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</si>
  <si>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</si>
  <si>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</si>
  <si>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</si>
  <si>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</si>
  <si>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</si>
  <si>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</si>
  <si>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</si>
  <si>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</si>
  <si>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</si>
  <si>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</si>
  <si>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</si>
  <si>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</si>
  <si>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</si>
  <si>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</si>
  <si>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</si>
  <si>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</si>
  <si>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</si>
  <si>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</si>
  <si>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</si>
  <si>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</si>
  <si>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</si>
  <si>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</si>
  <si>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</si>
  <si>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</si>
  <si>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</si>
  <si>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</si>
  <si>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</si>
  <si>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</si>
  <si>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</si>
  <si>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</si>
  <si>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</si>
  <si>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</si>
  <si>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</si>
  <si>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</si>
  <si>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</si>
  <si>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</si>
  <si>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</si>
  <si>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</si>
  <si>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</si>
  <si>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</si>
  <si>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</si>
  <si>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</si>
  <si>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</si>
  <si>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</si>
  <si>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</si>
  <si>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</si>
  <si>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</si>
  <si>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</si>
  <si>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</si>
  <si>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</si>
  <si>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</si>
  <si>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</si>
  <si>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</si>
  <si>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</si>
  <si>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</si>
  <si>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</si>
  <si>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</si>
  <si>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</si>
  <si>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</si>
  <si>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</si>
  <si>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</si>
  <si>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</si>
  <si>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</si>
  <si>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</si>
  <si>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</si>
  <si>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</si>
  <si>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</si>
  <si>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</si>
  <si>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</si>
  <si>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</si>
  <si>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</si>
  <si>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</si>
  <si>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</si>
  <si>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</si>
  <si>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</si>
  <si>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</si>
  <si>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</si>
  <si>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</si>
  <si>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</si>
  <si>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</si>
  <si>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</si>
  <si>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</si>
  <si>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</si>
  <si>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</si>
  <si>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</si>
  <si>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</si>
  <si>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</si>
  <si>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</si>
  <si>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</si>
  <si>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</si>
  <si>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</si>
  <si>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</si>
  <si>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</si>
  <si>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</si>
  <si>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</si>
  <si>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</si>
  <si>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</si>
  <si>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</si>
  <si>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</si>
  <si>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</si>
  <si>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</si>
  <si>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</si>
  <si>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</si>
  <si>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</si>
  <si>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</si>
  <si>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</si>
  <si>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</si>
  <si>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</si>
  <si>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</si>
  <si>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</si>
  <si>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</si>
  <si>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</si>
  <si>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</si>
  <si>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</si>
  <si>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</si>
  <si>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</si>
  <si>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</si>
  <si>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</si>
  <si>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</si>
  <si>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</si>
  <si>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</si>
  <si>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</si>
  <si>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</si>
  <si>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</si>
  <si>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</si>
  <si>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</si>
  <si>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</si>
  <si>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</si>
  <si>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</si>
  <si>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</si>
  <si>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</si>
  <si>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</si>
  <si>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</si>
  <si>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</si>
  <si>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</si>
  <si>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</si>
  <si>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</si>
  <si>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</si>
  <si>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</si>
  <si>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</si>
  <si>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</si>
  <si>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</si>
  <si>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</si>
  <si>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</si>
  <si>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</si>
  <si>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</si>
  <si>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</si>
  <si>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</si>
  <si>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</si>
  <si>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</si>
  <si>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</si>
  <si>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</si>
  <si>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</si>
  <si>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</si>
  <si>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</si>
  <si>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</si>
  <si>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</si>
  <si>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</si>
  <si>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</si>
  <si>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</si>
  <si>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</si>
  <si>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</si>
  <si>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</si>
  <si>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</si>
  <si>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</si>
  <si>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</si>
  <si>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</si>
  <si>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</si>
  <si>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</si>
  <si>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</si>
  <si>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</si>
  <si>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</si>
  <si>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</si>
  <si>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</si>
  <si>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</si>
  <si>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</si>
  <si>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</si>
  <si>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</si>
  <si>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</si>
  <si>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</si>
  <si>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</si>
  <si>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</si>
  <si>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</si>
  <si>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</si>
  <si>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</si>
  <si>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</si>
  <si>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</si>
  <si>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</si>
  <si>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</si>
  <si>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</si>
  <si>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</si>
  <si>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</si>
  <si>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</si>
  <si>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</si>
  <si>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</si>
  <si>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</si>
  <si>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</si>
  <si>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</si>
  <si>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</si>
  <si>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</si>
  <si>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</si>
  <si>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</si>
  <si>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</si>
  <si>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</si>
  <si>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</si>
  <si>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</si>
  <si>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</si>
  <si>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</si>
  <si>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</si>
  <si>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</si>
  <si>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</si>
  <si>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</si>
  <si>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</si>
  <si>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</si>
  <si>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</si>
  <si>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</si>
  <si>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</si>
  <si>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</si>
  <si>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</si>
  <si>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</si>
  <si>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</si>
  <si>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</si>
  <si>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</si>
  <si>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</si>
  <si>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</si>
  <si>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</si>
  <si>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</si>
  <si>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</si>
  <si>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</si>
  <si>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</si>
  <si>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</si>
  <si>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</si>
  <si>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</si>
  <si>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</si>
  <si>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</si>
  <si>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</si>
  <si>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</si>
  <si>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</si>
  <si>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</si>
  <si>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</si>
  <si>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</si>
  <si>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</si>
  <si>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</si>
  <si>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</si>
  <si>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</si>
  <si>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</si>
  <si>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</si>
  <si>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</si>
  <si>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</si>
  <si>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</si>
  <si>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</si>
  <si>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</si>
  <si>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</si>
  <si>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</si>
  <si>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</si>
  <si>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</si>
  <si>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</si>
  <si>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</si>
  <si>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</si>
  <si>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</si>
  <si>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</si>
  <si>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</si>
  <si>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</si>
  <si>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</si>
  <si>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</si>
  <si>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</si>
  <si>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</si>
  <si>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</si>
  <si>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</si>
  <si>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</si>
  <si>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</si>
  <si>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</si>
  <si>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</si>
  <si>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</si>
  <si>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</si>
  <si>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</si>
  <si>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</si>
  <si>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</si>
  <si>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</si>
  <si>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</si>
  <si>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</si>
  <si>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</si>
  <si>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</si>
  <si>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</si>
  <si>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</si>
  <si>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</si>
  <si>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</si>
  <si>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</si>
  <si>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</si>
  <si>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</si>
  <si>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</si>
  <si>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</si>
  <si>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</si>
  <si>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</si>
  <si>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</si>
  <si>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</si>
  <si>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</si>
  <si>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</si>
  <si>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</si>
  <si>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</si>
  <si>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</si>
  <si>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</si>
  <si>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</si>
  <si>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</si>
  <si>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</si>
  <si>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</si>
  <si>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</si>
  <si>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</si>
  <si>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</si>
  <si>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</si>
  <si>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</si>
  <si>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</si>
  <si>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</si>
  <si>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</si>
  <si>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</si>
  <si>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</si>
  <si>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</si>
  <si>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</si>
  <si>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</si>
  <si>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</si>
  <si>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</si>
  <si>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</si>
  <si>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</si>
  <si>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</si>
  <si>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</si>
  <si>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</si>
  <si>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</si>
  <si>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</si>
  <si>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</si>
  <si>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</si>
  <si>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</si>
  <si>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</si>
  <si>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</si>
  <si>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</si>
  <si>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</si>
  <si>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</si>
  <si>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</si>
  <si>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</si>
  <si>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</si>
  <si>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</si>
  <si>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</si>
  <si>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</si>
  <si>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</si>
  <si>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</si>
  <si>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</si>
  <si>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</si>
  <si>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</si>
  <si>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</si>
  <si>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</si>
  <si>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</si>
  <si>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</si>
  <si>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</si>
  <si>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</si>
  <si>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</si>
  <si>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</si>
  <si>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</si>
  <si>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</si>
  <si>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</si>
  <si>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</si>
  <si>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</si>
  <si>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</si>
  <si>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</si>
  <si>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</si>
  <si>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</si>
  <si>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</si>
  <si>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</si>
  <si>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</si>
  <si>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</si>
  <si>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</si>
  <si>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</si>
  <si>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</si>
  <si>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</si>
  <si>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</si>
  <si>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</si>
  <si>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</si>
  <si>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</si>
  <si>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</si>
  <si>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</si>
  <si>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</si>
  <si>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</si>
  <si>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</si>
  <si>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</si>
  <si>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</si>
  <si>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</si>
  <si>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</si>
  <si>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</si>
  <si>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</si>
  <si>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</si>
  <si>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</si>
  <si>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</si>
  <si>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</si>
  <si>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</si>
  <si>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</si>
  <si>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</si>
  <si>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</si>
  <si>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</si>
  <si>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</si>
  <si>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</si>
  <si>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</si>
  <si>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</si>
  <si>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</si>
  <si>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</si>
  <si>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</si>
  <si>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</si>
  <si>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</si>
  <si>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</si>
  <si>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</si>
  <si>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</si>
  <si>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</si>
  <si>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</si>
  <si>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</si>
  <si>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</si>
  <si>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</si>
  <si>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</si>
  <si>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</si>
  <si>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</si>
  <si>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</si>
  <si>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</si>
  <si>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</si>
  <si>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</si>
  <si>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</si>
  <si>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</si>
  <si>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</si>
  <si>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</si>
  <si>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</si>
  <si>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</si>
  <si>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</si>
  <si>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</si>
  <si>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</si>
  <si>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</si>
  <si>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</si>
  <si>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</si>
  <si>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</si>
  <si>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</si>
  <si>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</si>
  <si>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</si>
  <si>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</si>
  <si>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</si>
  <si>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</si>
  <si>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</si>
  <si>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</si>
  <si>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</si>
  <si>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</si>
  <si>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</si>
  <si>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</si>
  <si>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</si>
  <si>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</si>
  <si>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</si>
  <si>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</si>
  <si>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</si>
  <si>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</si>
  <si>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</si>
  <si>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</si>
  <si>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</si>
  <si>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</si>
  <si>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</si>
  <si>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</si>
  <si>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</si>
  <si>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</si>
  <si>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</si>
  <si>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</si>
  <si>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</si>
  <si>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</si>
  <si>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</si>
  <si>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</si>
  <si>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</si>
  <si>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</si>
  <si>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</si>
  <si>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</si>
  <si>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</si>
  <si>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</si>
  <si>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</si>
  <si>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</si>
  <si>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</si>
  <si>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</si>
  <si>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</si>
  <si>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</si>
  <si>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</si>
  <si>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</si>
  <si>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</si>
  <si>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</si>
  <si>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</si>
  <si>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</si>
  <si>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</si>
  <si>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</si>
  <si>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</si>
  <si>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</si>
  <si>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</si>
  <si>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</si>
  <si>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</si>
  <si>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</si>
  <si>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</si>
  <si>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</si>
  <si>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</si>
  <si>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</si>
  <si>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</si>
  <si>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</si>
  <si>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</si>
  <si>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</si>
  <si>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</si>
  <si>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</si>
  <si>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</si>
  <si>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</si>
  <si>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</si>
  <si>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</si>
  <si>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</si>
  <si>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</si>
  <si>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</si>
  <si>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</si>
  <si>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</si>
  <si>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</si>
  <si>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</si>
  <si>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</si>
  <si>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</si>
  <si>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</si>
  <si>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</si>
  <si>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</si>
  <si>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</si>
  <si>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</si>
  <si>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</si>
  <si>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</si>
  <si>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</si>
  <si>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</si>
  <si>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</si>
  <si>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</si>
  <si>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</si>
  <si>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</si>
  <si>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</si>
  <si>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</si>
  <si>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</si>
  <si>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</si>
  <si>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</si>
  <si>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</si>
  <si>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</si>
  <si>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</si>
  <si>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</si>
  <si>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</si>
  <si>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</si>
  <si>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</si>
  <si>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</si>
  <si>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</si>
  <si>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</si>
  <si>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</si>
  <si>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</si>
  <si>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</si>
  <si>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</si>
  <si>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</si>
  <si>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</si>
  <si>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</si>
  <si>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</si>
  <si>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</si>
  <si>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</si>
  <si>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</si>
  <si>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</si>
  <si>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</si>
  <si>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</si>
  <si>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</si>
  <si>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</si>
  <si>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</si>
  <si>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</si>
  <si>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</si>
  <si>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</si>
  <si>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</si>
  <si>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</si>
  <si>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</si>
  <si>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</si>
  <si>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</si>
  <si>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</si>
  <si>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</si>
  <si>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</si>
  <si>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</si>
  <si>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</si>
  <si>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</si>
  <si>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</si>
  <si>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</si>
  <si>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</si>
  <si>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</si>
  <si>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</si>
  <si>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</si>
  <si>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</si>
  <si>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</si>
  <si>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</si>
  <si>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</si>
  <si>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</si>
  <si>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</si>
  <si>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</si>
  <si>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</si>
  <si>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</si>
  <si>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</si>
  <si>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</si>
  <si>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</si>
  <si>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</si>
  <si>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</si>
  <si>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</si>
  <si>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</si>
  <si>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</si>
  <si>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</si>
  <si>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</si>
  <si>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</si>
  <si>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</si>
  <si>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</si>
  <si>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</si>
  <si>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</si>
  <si>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</si>
  <si>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</si>
  <si>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</si>
  <si>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</si>
  <si>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</si>
  <si>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</si>
  <si>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</si>
  <si>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</si>
  <si>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</si>
  <si>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</si>
  <si>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</si>
  <si>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</si>
  <si>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</si>
  <si>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</si>
  <si>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</si>
  <si>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</si>
  <si>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</si>
  <si>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</si>
  <si>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</si>
  <si>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</si>
  <si>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</si>
  <si>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</si>
  <si>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</si>
  <si>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</si>
  <si>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</si>
  <si>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</si>
  <si>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</si>
  <si>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</si>
  <si>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</si>
  <si>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</si>
  <si>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</si>
  <si>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</si>
  <si>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</si>
  <si>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</si>
  <si>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</si>
  <si>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</si>
  <si>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</si>
  <si>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</si>
  <si>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</si>
  <si>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</si>
  <si>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</si>
  <si>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</si>
  <si>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</si>
  <si>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</si>
  <si>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</si>
  <si>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</si>
  <si>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</si>
  <si>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</si>
  <si>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</si>
  <si>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</si>
  <si>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</si>
  <si>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</si>
  <si>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</si>
  <si>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</si>
  <si>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</si>
  <si>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</si>
  <si>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</si>
  <si>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</si>
  <si>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</si>
  <si>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</si>
  <si>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</si>
  <si>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</si>
  <si>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</si>
  <si>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</si>
  <si>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</si>
  <si>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</si>
  <si>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</si>
  <si>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</si>
  <si>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</si>
  <si>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</si>
  <si>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</si>
  <si>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</si>
  <si>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</si>
  <si>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</si>
  <si>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</si>
  <si>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</si>
  <si>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</si>
  <si>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</si>
  <si>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</si>
  <si>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</si>
  <si>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</si>
  <si>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</si>
  <si>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</si>
  <si>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</si>
  <si>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</si>
  <si>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</si>
  <si>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</si>
  <si>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</si>
  <si>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</si>
  <si>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</si>
  <si>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</si>
  <si>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</si>
  <si>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</si>
  <si>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</si>
  <si>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</si>
  <si>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</si>
  <si>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</si>
  <si>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</si>
  <si>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</si>
  <si>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</si>
  <si>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</si>
  <si>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</si>
  <si>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</si>
  <si>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</si>
  <si>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</si>
  <si>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</si>
  <si>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</si>
  <si>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</si>
  <si>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</si>
  <si>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</si>
  <si>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</si>
  <si>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</si>
  <si>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</si>
  <si>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</si>
  <si>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</si>
  <si>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</si>
  <si>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</si>
  <si>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</si>
  <si>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</si>
  <si>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</si>
  <si>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</si>
  <si>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</si>
  <si>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</si>
  <si>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</si>
  <si>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</si>
  <si>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</si>
  <si>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</si>
  <si>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</si>
  <si>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</si>
  <si>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</si>
  <si>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</si>
  <si>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</si>
  <si>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</si>
  <si>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</si>
  <si>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</si>
  <si>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</si>
  <si>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</si>
  <si>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</si>
  <si>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</si>
  <si>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</si>
  <si>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</si>
  <si>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</si>
  <si>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</si>
  <si>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</si>
  <si>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</si>
  <si>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</si>
  <si>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</si>
  <si>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</si>
  <si>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</si>
  <si>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</si>
  <si>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</si>
  <si>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</si>
  <si>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</si>
  <si>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</si>
  <si>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</si>
  <si>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</si>
  <si>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</si>
  <si>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</si>
  <si>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</si>
  <si>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</si>
  <si>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</si>
  <si>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</si>
  <si>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</si>
  <si>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</si>
  <si>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</si>
  <si>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</si>
  <si>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</si>
  <si>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</si>
  <si>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</si>
  <si>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</si>
  <si>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</si>
  <si>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</si>
  <si>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</si>
  <si>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</si>
  <si>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</si>
  <si>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</si>
  <si>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</si>
  <si>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</si>
  <si>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</si>
  <si>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</si>
  <si>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</si>
  <si>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</si>
  <si>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</si>
  <si>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</si>
  <si>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</si>
  <si>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</si>
  <si>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</si>
  <si>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</si>
  <si>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</si>
  <si>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</si>
  <si>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</si>
  <si>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</si>
  <si>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</si>
  <si>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</si>
  <si>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</si>
  <si>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</si>
  <si>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</si>
  <si>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</si>
  <si>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</si>
  <si>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</si>
  <si>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</si>
  <si>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</si>
  <si>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</si>
  <si>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</si>
  <si>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</si>
  <si>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</si>
  <si>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</si>
  <si>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</si>
  <si>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</si>
  <si>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</si>
  <si>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</si>
  <si>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</si>
  <si>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</si>
  <si>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</si>
  <si>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</si>
  <si>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</si>
  <si>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</si>
  <si>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</si>
  <si>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</si>
  <si>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</si>
  <si>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</si>
  <si>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</si>
  <si>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</si>
  <si>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</si>
  <si>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</si>
  <si>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</si>
  <si>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</si>
  <si>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</si>
  <si>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</si>
  <si>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</si>
  <si>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</si>
  <si>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</si>
  <si>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</si>
  <si>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</si>
  <si>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</si>
  <si>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</si>
  <si>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</si>
  <si>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</si>
  <si>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</si>
  <si>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</si>
  <si>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</si>
  <si>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</si>
  <si>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</si>
  <si>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</si>
  <si>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</si>
  <si>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</si>
  <si>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</si>
  <si>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</si>
  <si>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</si>
  <si>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</si>
  <si>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</si>
  <si>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</si>
  <si>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</si>
  <si>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</si>
  <si>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</si>
  <si>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</si>
  <si>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</si>
  <si>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</si>
  <si>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</si>
  <si>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</si>
  <si>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</si>
  <si>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</si>
  <si>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</si>
  <si>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</si>
  <si>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</si>
  <si>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</si>
  <si>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</si>
  <si>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</si>
  <si>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</si>
  <si>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</si>
  <si>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</si>
  <si>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</si>
  <si>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</si>
  <si>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</si>
  <si>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</si>
  <si>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</si>
  <si>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</si>
  <si>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</si>
  <si>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</si>
  <si>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</si>
  <si>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</si>
  <si>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</si>
  <si>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</si>
  <si>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</si>
  <si>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</si>
  <si>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</si>
  <si>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</si>
  <si>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</si>
  <si>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</si>
  <si>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</si>
  <si>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</si>
  <si>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</si>
  <si>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</si>
  <si>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</si>
  <si>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</si>
  <si>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</si>
  <si>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</si>
  <si>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</si>
  <si>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</si>
  <si>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</si>
  <si>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</si>
  <si>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</si>
  <si>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</si>
  <si>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</si>
  <si>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</si>
  <si>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</si>
  <si>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</si>
  <si>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</si>
  <si>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</si>
  <si>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</si>
  <si>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</si>
  <si>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</si>
  <si>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</si>
  <si>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</si>
  <si>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</si>
  <si>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</si>
  <si>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</si>
  <si>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</si>
  <si>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</si>
  <si>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</si>
  <si>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</si>
  <si>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</si>
  <si>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</si>
  <si>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</si>
  <si>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</si>
  <si>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</si>
  <si>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</si>
  <si>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</si>
  <si>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</si>
  <si>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</si>
  <si>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</si>
  <si>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</si>
  <si>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</si>
  <si>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</si>
  <si>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</si>
  <si>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</si>
  <si>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</si>
  <si>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</si>
  <si>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</si>
  <si>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</si>
  <si>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</si>
  <si>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</si>
  <si>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</si>
  <si>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</si>
  <si>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</si>
  <si>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</si>
  <si>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</si>
  <si>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</si>
  <si>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</si>
  <si>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</si>
  <si>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</si>
  <si>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</si>
  <si>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</si>
  <si>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</si>
  <si>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</si>
  <si>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</si>
  <si>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</si>
  <si>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</si>
  <si>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</si>
  <si>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</si>
  <si>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</si>
  <si>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</si>
  <si>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</si>
  <si>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</si>
  <si>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</si>
  <si>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</si>
  <si>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</si>
  <si>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</si>
  <si>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</si>
  <si>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</si>
  <si>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</si>
  <si>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</si>
  <si>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</si>
  <si>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</si>
  <si>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</si>
  <si>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</si>
  <si>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</si>
  <si>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</si>
  <si>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</si>
  <si>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</si>
  <si>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</si>
  <si>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</si>
  <si>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</si>
  <si>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</si>
  <si>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</si>
  <si>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</si>
  <si>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</si>
  <si>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</si>
  <si>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</si>
  <si>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</si>
  <si>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</si>
  <si>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</si>
  <si>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</si>
  <si>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</si>
  <si>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</si>
  <si>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</si>
  <si>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</si>
  <si>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</si>
  <si>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</si>
  <si>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</si>
  <si>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</si>
  <si>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</si>
  <si>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</si>
  <si>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</si>
  <si>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</si>
  <si>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</si>
  <si>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</si>
  <si>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</si>
  <si>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</si>
  <si>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</si>
  <si>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</si>
  <si>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</si>
  <si>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</si>
  <si>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</si>
  <si>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</si>
  <si>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</si>
  <si>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</si>
  <si>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</si>
  <si>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</si>
  <si>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</si>
  <si>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</si>
  <si>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</si>
  <si>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</si>
  <si>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</si>
  <si>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</si>
  <si>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</si>
  <si>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</si>
  <si>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</si>
  <si>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</si>
  <si>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</si>
  <si>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</si>
  <si>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</si>
  <si>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</si>
  <si>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</si>
  <si>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</si>
  <si>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</si>
  <si>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</si>
  <si>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</si>
  <si>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</si>
  <si>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</si>
  <si>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</si>
  <si>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</si>
  <si>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</si>
  <si>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</si>
  <si>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</si>
  <si>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</si>
  <si>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</si>
  <si>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</si>
  <si>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</si>
  <si>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</si>
  <si>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</si>
  <si>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</si>
  <si>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</si>
  <si>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</si>
  <si>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</si>
  <si>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</si>
  <si>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</si>
  <si>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</si>
  <si>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</si>
  <si>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</si>
  <si>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</si>
  <si>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</si>
  <si>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</si>
  <si>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</si>
  <si>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</si>
  <si>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</si>
  <si>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</si>
  <si>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</si>
  <si>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</si>
  <si>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</si>
  <si>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</si>
  <si>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</si>
  <si>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</si>
  <si>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</si>
  <si>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</si>
  <si>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</si>
  <si>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</si>
  <si>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</si>
  <si>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</si>
  <si>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</si>
  <si>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</si>
  <si>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</si>
  <si>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</si>
  <si>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</si>
  <si>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</si>
  <si>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</si>
  <si>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</si>
  <si>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</si>
  <si>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</si>
  <si>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</si>
  <si>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</si>
  <si>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</si>
  <si>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</si>
  <si>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</si>
  <si>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</si>
  <si>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</si>
  <si>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</si>
  <si>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</si>
  <si>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</si>
  <si>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</si>
  <si>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</si>
  <si>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</si>
  <si>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</si>
  <si>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</si>
  <si>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</si>
  <si>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</si>
  <si>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</si>
  <si>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</si>
  <si>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</si>
  <si>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</si>
  <si>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</si>
  <si>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</si>
  <si>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</si>
  <si>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</si>
  <si>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</si>
  <si>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</si>
  <si>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</si>
  <si>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</si>
  <si>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</si>
  <si>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</si>
  <si>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</si>
  <si>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</si>
  <si>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</si>
  <si>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</si>
  <si>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</si>
  <si>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</si>
  <si>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</si>
  <si>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</si>
  <si>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</si>
  <si>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</si>
  <si>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</si>
  <si>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</si>
  <si>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</si>
  <si>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</si>
  <si>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</si>
  <si>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</si>
  <si>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</si>
  <si>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</si>
  <si>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</si>
  <si>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</si>
  <si>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</si>
  <si>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</si>
  <si>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</si>
  <si>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</si>
  <si>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</si>
  <si>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</si>
  <si>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</si>
  <si>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</si>
  <si>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</si>
  <si>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</si>
  <si>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</si>
  <si>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</si>
  <si>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</si>
  <si>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</si>
  <si>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</si>
  <si>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</si>
  <si>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</si>
  <si>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</si>
  <si>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</si>
  <si>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</si>
  <si>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</si>
  <si>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</si>
  <si>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</si>
  <si>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</si>
  <si>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</si>
  <si>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</si>
  <si>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</si>
  <si>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</si>
  <si>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</si>
  <si>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</si>
  <si>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</si>
  <si>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</si>
  <si>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</si>
  <si>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</si>
  <si>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</si>
  <si>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</si>
  <si>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</si>
  <si>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</si>
  <si>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</si>
  <si>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</si>
  <si>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</si>
  <si>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</si>
  <si>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</si>
  <si>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</si>
  <si>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</si>
  <si>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</si>
  <si>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</si>
  <si>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</si>
  <si>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</si>
  <si>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</si>
  <si>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</si>
  <si>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</si>
  <si>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</si>
  <si>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</si>
  <si>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</si>
  <si>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</si>
  <si>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</si>
  <si>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</si>
  <si>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</si>
  <si>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</si>
  <si>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</si>
  <si>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</si>
  <si>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</si>
  <si>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</si>
  <si>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</si>
  <si>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</si>
  <si>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</si>
  <si>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</si>
  <si>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</si>
  <si>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</si>
  <si>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</si>
  <si>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</si>
  <si>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</si>
  <si>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</si>
  <si>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</si>
  <si>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</si>
  <si>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</si>
  <si>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</si>
  <si>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</si>
  <si>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</si>
  <si>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</si>
  <si>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</si>
  <si>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</si>
  <si>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</si>
  <si>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</si>
  <si>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</si>
  <si>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</si>
  <si>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</si>
  <si>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</si>
  <si>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</si>
  <si>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</si>
  <si>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</si>
  <si>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</si>
  <si>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</si>
  <si>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</si>
  <si>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</si>
  <si>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</si>
  <si>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</si>
  <si>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</si>
  <si>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</si>
  <si>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</si>
  <si>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</si>
  <si>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</si>
  <si>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</si>
  <si>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</si>
  <si>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</si>
  <si>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</si>
  <si>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</si>
  <si>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</si>
  <si>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</si>
  <si>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</si>
  <si>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</si>
  <si>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</si>
  <si>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</si>
  <si>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</si>
  <si>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</si>
  <si>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</si>
  <si>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</si>
  <si>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</si>
  <si>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</si>
  <si>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</si>
  <si>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</si>
  <si>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</si>
  <si>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</si>
  <si>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</si>
  <si>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</si>
  <si>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</si>
  <si>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</si>
  <si>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</si>
  <si>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</si>
  <si>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</si>
  <si>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</si>
  <si>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</si>
  <si>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</si>
  <si>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</si>
  <si>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</si>
  <si>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</si>
  <si>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</si>
  <si>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</si>
  <si>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</si>
  <si>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</si>
  <si>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</si>
  <si>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</si>
  <si>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</si>
  <si>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</si>
  <si>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</si>
  <si>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</si>
  <si>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</si>
  <si>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</si>
  <si>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</si>
  <si>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</si>
  <si>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</si>
  <si>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</si>
  <si>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</si>
  <si>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</si>
  <si>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</si>
  <si>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</si>
  <si>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</si>
  <si>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</si>
  <si>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</si>
  <si>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</si>
  <si>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</si>
  <si>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</si>
  <si>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</si>
  <si>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</si>
  <si>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</si>
  <si>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</si>
  <si>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</si>
  <si>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</si>
  <si>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</si>
  <si>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</si>
  <si>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</si>
  <si>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</si>
  <si>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</si>
  <si>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</si>
  <si>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</si>
  <si>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</si>
  <si>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</si>
  <si>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</si>
  <si>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</si>
  <si>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</si>
  <si>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</si>
  <si>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</si>
  <si>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</si>
  <si>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</si>
  <si>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</si>
  <si>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</si>
  <si>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</si>
  <si>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</si>
  <si>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</si>
  <si>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</si>
  <si>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</si>
  <si>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</si>
  <si>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</si>
  <si>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</si>
  <si>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</si>
  <si>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</si>
  <si>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</si>
  <si>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</si>
  <si>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</si>
  <si>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</si>
  <si>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</si>
  <si>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</si>
  <si>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</si>
  <si>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</si>
  <si>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</si>
  <si>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</si>
  <si>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</si>
  <si>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</si>
  <si>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</si>
  <si>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</si>
  <si>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</si>
  <si>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</si>
  <si>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</si>
  <si>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</si>
  <si>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</si>
  <si>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</si>
  <si>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</si>
  <si>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</si>
  <si>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</si>
  <si>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</si>
  <si>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</si>
  <si>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</si>
  <si>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</si>
  <si>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</si>
  <si>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</si>
  <si>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</si>
  <si>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</si>
  <si>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</si>
  <si>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</si>
  <si>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</si>
  <si>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</si>
  <si>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</si>
  <si>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</si>
  <si>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</si>
  <si>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</si>
  <si>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</si>
  <si>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</si>
  <si>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</si>
  <si>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</si>
  <si>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</si>
  <si>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</si>
  <si>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</si>
  <si>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</si>
  <si>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</si>
  <si>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</si>
  <si>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</si>
  <si>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</si>
  <si>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</si>
  <si>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</si>
  <si>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</si>
  <si>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</si>
  <si>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</si>
  <si>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</si>
  <si>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</si>
  <si>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</si>
  <si>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</si>
  <si>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</si>
  <si>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</si>
  <si>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</si>
  <si>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</si>
  <si>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</si>
  <si>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</si>
  <si>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</si>
  <si>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</si>
  <si>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</si>
  <si>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</si>
  <si>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</si>
  <si>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</si>
  <si>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</si>
  <si>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</si>
  <si>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</si>
  <si>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</si>
  <si>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</si>
  <si>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</si>
  <si>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</si>
  <si>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</si>
  <si>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</si>
  <si>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</si>
  <si>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</si>
  <si>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</si>
  <si>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</si>
  <si>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</si>
  <si>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</si>
  <si>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</si>
  <si>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</si>
  <si>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</si>
  <si>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</si>
  <si>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</si>
  <si>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</si>
  <si>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</si>
  <si>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</si>
  <si>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</si>
  <si>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</si>
  <si>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</si>
  <si>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</si>
  <si>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</si>
  <si>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</si>
  <si>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</si>
  <si>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</si>
  <si>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</si>
  <si>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</si>
  <si>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</si>
  <si>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</si>
  <si>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</si>
  <si>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</si>
  <si>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</si>
  <si>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</si>
  <si>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</si>
  <si>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</si>
  <si>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</si>
  <si>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</si>
  <si>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</si>
  <si>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</si>
  <si>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</si>
  <si>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</si>
  <si>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</si>
  <si>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</si>
  <si>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</si>
  <si>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</si>
  <si>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</si>
  <si>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</si>
  <si>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</si>
  <si>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</si>
  <si>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</si>
  <si>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</si>
  <si>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</si>
  <si>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</si>
  <si>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</si>
  <si>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</si>
  <si>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</si>
  <si>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</si>
  <si>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</si>
  <si>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</si>
  <si>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</si>
  <si>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</si>
  <si>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</si>
  <si>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</si>
  <si>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</si>
  <si>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</si>
  <si>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</si>
  <si>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</si>
  <si>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</si>
  <si>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</si>
  <si>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</si>
  <si>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</si>
  <si>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</si>
  <si>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</si>
  <si>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</si>
  <si>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</si>
  <si>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</si>
  <si>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</si>
  <si>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</si>
  <si>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</si>
  <si>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</si>
  <si>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</si>
  <si>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</si>
  <si>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</si>
  <si>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</si>
  <si>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</si>
  <si>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</si>
  <si>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</si>
  <si>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</si>
  <si>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</si>
  <si>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</si>
  <si>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</si>
  <si>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</si>
  <si>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</si>
  <si>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</si>
  <si>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</si>
  <si>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</si>
  <si>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</si>
  <si>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</si>
  <si>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</si>
  <si>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</si>
  <si>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</si>
  <si>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</si>
  <si>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</si>
  <si>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</si>
  <si>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</si>
  <si>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</si>
  <si>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</si>
  <si>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</si>
  <si>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</si>
  <si>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</si>
  <si>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</si>
  <si>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</si>
  <si>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</si>
  <si>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</si>
  <si>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</si>
  <si>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</si>
  <si>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</si>
  <si>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</si>
  <si>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</si>
  <si>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</si>
  <si>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</si>
  <si>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</si>
  <si>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</si>
  <si>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</si>
  <si>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</si>
  <si>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</si>
  <si>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</si>
  <si>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</si>
  <si>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</si>
  <si>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</si>
  <si>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</si>
  <si>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</si>
  <si>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</si>
  <si>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</si>
  <si>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</si>
  <si>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</si>
  <si>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</si>
  <si>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</si>
  <si>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</si>
  <si>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</si>
  <si>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</si>
  <si>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</si>
  <si>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</si>
  <si>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</si>
  <si>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</si>
  <si>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</si>
  <si>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</si>
  <si>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</si>
  <si>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</si>
  <si>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</si>
  <si>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</si>
  <si>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</si>
  <si>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</si>
  <si>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</si>
  <si>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</si>
  <si>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</si>
  <si>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</si>
  <si>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</si>
  <si>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</si>
  <si>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</si>
  <si>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</si>
  <si>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</si>
  <si>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</si>
  <si>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</si>
  <si>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</si>
  <si>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</si>
  <si>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</si>
  <si>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</si>
  <si>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</si>
  <si>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</si>
  <si>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</si>
  <si>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</si>
  <si>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</si>
  <si>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</si>
  <si>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</si>
  <si>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</si>
  <si>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</si>
  <si>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</si>
  <si>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</si>
  <si>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</si>
  <si>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</si>
  <si>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</si>
  <si>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</si>
  <si>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</si>
  <si>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</si>
  <si>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</si>
  <si>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</si>
  <si>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</si>
  <si>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</si>
  <si>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</si>
  <si>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</si>
  <si>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</si>
  <si>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</si>
  <si>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</si>
  <si>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</si>
  <si>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</si>
  <si>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</si>
  <si>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</si>
  <si>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</si>
  <si>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</si>
  <si>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</si>
  <si>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</si>
  <si>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</si>
  <si>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</si>
  <si>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</si>
  <si>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</si>
  <si>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</si>
  <si>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</si>
  <si>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</si>
  <si>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</si>
  <si>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</si>
  <si>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</si>
  <si>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</si>
  <si>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</si>
  <si>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</si>
  <si>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</si>
  <si>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</si>
  <si>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</si>
  <si>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</si>
  <si>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</si>
  <si>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</si>
  <si>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</si>
  <si>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</si>
  <si>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</si>
  <si>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</si>
  <si>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</si>
  <si>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</si>
  <si>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</si>
  <si>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</si>
  <si>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</si>
  <si>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</si>
  <si>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</si>
  <si>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</si>
  <si>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</si>
  <si>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</si>
  <si>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</si>
  <si>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</si>
  <si>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</si>
  <si>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</si>
  <si>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</si>
  <si>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</si>
  <si>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</si>
  <si>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</si>
  <si>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</si>
  <si>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</si>
  <si>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</si>
  <si>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</si>
  <si>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</si>
  <si>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</si>
  <si>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</si>
  <si>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</si>
  <si>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</si>
  <si>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</si>
  <si>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</si>
  <si>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</si>
  <si>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</si>
  <si>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</si>
  <si>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</si>
  <si>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</si>
  <si>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</si>
  <si>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</si>
  <si>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</si>
  <si>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</si>
  <si>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</si>
  <si>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</si>
  <si>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</si>
  <si>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</si>
  <si>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</si>
  <si>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</si>
  <si>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</si>
  <si>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</si>
  <si>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</si>
  <si>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</si>
  <si>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</si>
  <si>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</si>
  <si>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</si>
  <si>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</si>
  <si>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</si>
  <si>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</si>
  <si>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</si>
  <si>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</si>
  <si>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</si>
  <si>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</si>
  <si>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</si>
  <si>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</si>
  <si>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</si>
  <si>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</si>
  <si>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</si>
  <si>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</si>
  <si>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</si>
  <si>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</si>
  <si>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</si>
  <si>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</si>
  <si>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</si>
  <si>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</si>
  <si>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</si>
  <si>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</si>
  <si>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</si>
  <si>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</si>
  <si>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</si>
  <si>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</si>
  <si>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</si>
  <si>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</si>
  <si>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</si>
  <si>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</si>
  <si>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</si>
  <si>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</si>
  <si>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</si>
  <si>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</si>
  <si>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</si>
  <si>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</si>
  <si>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</si>
  <si>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</si>
  <si>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</si>
  <si>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</si>
  <si>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</si>
  <si>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</si>
  <si>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</si>
  <si>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</si>
  <si>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</si>
  <si>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</si>
  <si>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</si>
  <si>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</si>
  <si>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</si>
  <si>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</si>
  <si>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</si>
  <si>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</si>
  <si>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</si>
  <si>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</si>
  <si>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</si>
  <si>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</si>
  <si>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</si>
  <si>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</si>
  <si>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</si>
  <si>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</si>
  <si>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</si>
  <si>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</si>
  <si>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</si>
  <si>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</si>
  <si>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</si>
  <si>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</si>
  <si>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</si>
  <si>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</si>
  <si>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</si>
  <si>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</si>
  <si>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</si>
  <si>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</si>
  <si>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</si>
  <si>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</si>
  <si>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</si>
  <si>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</si>
  <si>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</si>
  <si>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</si>
  <si>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</si>
  <si>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</si>
  <si>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</si>
  <si>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</si>
  <si>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</si>
  <si>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</si>
  <si>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</si>
  <si>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</si>
  <si>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</si>
  <si>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</si>
  <si>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</si>
  <si>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</si>
  <si>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</si>
  <si>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</si>
  <si>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</si>
  <si>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</si>
  <si>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</si>
  <si>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</si>
  <si>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</si>
  <si>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</si>
  <si>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</si>
  <si>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</si>
  <si>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</si>
  <si>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</si>
  <si>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</si>
  <si>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</si>
  <si>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</si>
  <si>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</si>
  <si>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</si>
  <si>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</si>
  <si>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</si>
  <si>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</si>
  <si>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</si>
  <si>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</si>
  <si>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</si>
  <si>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</si>
  <si>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</si>
  <si>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</si>
  <si>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</si>
  <si>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</si>
  <si>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</si>
  <si>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</si>
  <si>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</si>
  <si>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</si>
  <si>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</si>
  <si>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</si>
  <si>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</si>
  <si>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</si>
  <si>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</si>
  <si>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</si>
  <si>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</si>
  <si>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</si>
  <si>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</si>
  <si>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</si>
  <si>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</si>
  <si>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</si>
  <si>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</si>
  <si>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</si>
  <si>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</si>
  <si>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</si>
  <si>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</si>
  <si>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</si>
  <si>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</si>
  <si>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</si>
  <si>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</si>
  <si>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</si>
  <si>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</si>
  <si>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</si>
  <si>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</si>
  <si>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</si>
  <si>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</si>
  <si>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</si>
  <si>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</si>
  <si>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</si>
  <si>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</si>
  <si>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</si>
  <si>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</si>
  <si>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</si>
  <si>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</si>
  <si>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</si>
  <si>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</si>
  <si>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</si>
  <si>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</si>
  <si>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</si>
  <si>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</si>
  <si>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</si>
  <si>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</si>
  <si>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</si>
  <si>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</si>
  <si>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</si>
  <si>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</si>
  <si>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</si>
  <si>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</si>
  <si>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</si>
  <si>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</si>
  <si>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</si>
  <si>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</si>
  <si>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</si>
  <si>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</si>
  <si>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</si>
  <si>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</si>
  <si>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</si>
  <si>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</si>
  <si>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</si>
  <si>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</si>
  <si>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</si>
  <si>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</si>
  <si>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</si>
  <si>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</si>
  <si>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</si>
  <si>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</si>
  <si>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</si>
  <si>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</si>
  <si>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</si>
  <si>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</si>
  <si>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</si>
  <si>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</si>
  <si>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</si>
  <si>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</si>
  <si>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</si>
  <si>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</si>
  <si>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</si>
  <si>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</si>
  <si>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</si>
  <si>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</si>
  <si>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</si>
  <si>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</si>
  <si>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</si>
  <si>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</si>
  <si>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</si>
  <si>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</si>
  <si>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</si>
  <si>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</si>
  <si>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</si>
  <si>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</si>
  <si>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</si>
  <si>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</si>
  <si>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</si>
  <si>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</si>
  <si>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</si>
  <si>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</si>
  <si>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</si>
  <si>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</si>
  <si>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</si>
  <si>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</si>
  <si>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</si>
  <si>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</si>
  <si>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</si>
  <si>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</si>
  <si>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</si>
  <si>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</si>
  <si>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</si>
  <si>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</si>
  <si>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</si>
  <si>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</si>
  <si>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</si>
  <si>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</si>
  <si>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</si>
  <si>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</si>
  <si>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</si>
  <si>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</si>
  <si>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</si>
  <si>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</si>
  <si>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</si>
  <si>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</si>
  <si>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</si>
  <si>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</si>
  <si>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</si>
  <si>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</si>
  <si>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</si>
  <si>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</si>
  <si>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</si>
  <si>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</si>
  <si>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</si>
  <si>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</si>
  <si>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</si>
  <si>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</si>
  <si>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</si>
  <si>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</si>
  <si>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</si>
  <si>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</si>
  <si>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</si>
  <si>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</si>
  <si>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</si>
  <si>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</si>
  <si>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</si>
  <si>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</si>
  <si>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</si>
  <si>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</si>
  <si>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</si>
  <si>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</si>
  <si>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</si>
  <si>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</si>
  <si>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</si>
  <si>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</si>
  <si>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</si>
  <si>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</si>
  <si>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</si>
  <si>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</si>
  <si>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</si>
  <si>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</si>
  <si>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</si>
  <si>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</si>
  <si>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</si>
  <si>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</si>
  <si>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</si>
  <si>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</si>
  <si>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</si>
  <si>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</si>
  <si>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</si>
  <si>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</si>
  <si>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</si>
  <si>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</si>
  <si>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</si>
  <si>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</si>
  <si>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</si>
  <si>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</si>
  <si>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</si>
  <si>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</si>
  <si>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</si>
  <si>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</si>
  <si>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</si>
  <si>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</si>
  <si>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</si>
  <si>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</si>
  <si>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</si>
  <si>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</si>
  <si>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</si>
  <si>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</si>
  <si>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</si>
  <si>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</si>
  <si>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</si>
  <si>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</si>
  <si>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</si>
  <si>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</si>
  <si>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</si>
  <si>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</si>
  <si>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</si>
  <si>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</si>
  <si>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</si>
  <si>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</si>
  <si>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</si>
  <si>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</si>
  <si>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</si>
  <si>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</si>
  <si>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</si>
  <si>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</si>
  <si>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</si>
  <si>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</si>
  <si>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</si>
  <si>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</si>
  <si>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</si>
  <si>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</si>
  <si>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</si>
  <si>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</si>
  <si>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</si>
  <si>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</si>
  <si>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</si>
  <si>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</si>
  <si>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</si>
  <si>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</si>
  <si>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</si>
  <si>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</si>
  <si>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</si>
  <si>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</si>
  <si>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</si>
  <si>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</si>
  <si>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</si>
  <si>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</si>
  <si>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</si>
  <si>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</si>
  <si>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</si>
  <si>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</si>
  <si>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</si>
  <si>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</si>
  <si>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</si>
  <si>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</si>
  <si>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</si>
  <si>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</si>
  <si>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</si>
  <si>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</si>
  <si>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</si>
  <si>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</si>
  <si>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</si>
  <si>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</si>
  <si>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</si>
  <si>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</si>
  <si>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</si>
  <si>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</si>
  <si>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</si>
  <si>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</si>
  <si>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</si>
  <si>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</si>
  <si>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</si>
  <si>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</si>
  <si>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</si>
  <si>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</si>
  <si>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</si>
  <si>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</si>
  <si>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</si>
  <si>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</si>
  <si>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</si>
  <si>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</si>
  <si>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</si>
  <si>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</si>
  <si>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</si>
  <si>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</si>
  <si>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</si>
  <si>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</si>
  <si>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</si>
  <si>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</si>
  <si>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</si>
  <si>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</si>
  <si>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</si>
  <si>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</si>
  <si>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</si>
  <si>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</si>
  <si>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</si>
  <si>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</si>
  <si>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</si>
  <si>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</si>
  <si>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</si>
  <si>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</si>
  <si>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</si>
  <si>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</si>
  <si>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</si>
  <si>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</si>
  <si>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</si>
  <si>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</si>
  <si>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</si>
  <si>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</si>
  <si>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</si>
  <si>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</si>
  <si>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</si>
  <si>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</si>
  <si>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</si>
  <si>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</si>
  <si>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</si>
  <si>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</si>
  <si>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</si>
  <si>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</si>
  <si>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</si>
  <si>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</si>
  <si>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</si>
  <si>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</si>
  <si>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</si>
  <si>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</si>
  <si>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</si>
  <si>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</si>
  <si>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</si>
  <si>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</si>
  <si>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</si>
  <si>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</si>
  <si>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</si>
  <si>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</si>
  <si>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</si>
  <si>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</si>
  <si>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</si>
  <si>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</si>
  <si>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</si>
  <si>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</si>
  <si>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</si>
  <si>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</si>
  <si>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</si>
  <si>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</si>
  <si>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</si>
  <si>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</si>
  <si>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</si>
  <si>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</si>
  <si>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</si>
  <si>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</si>
  <si>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</si>
  <si>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</si>
  <si>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</si>
  <si>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</si>
  <si>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</si>
  <si>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</si>
  <si>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</si>
  <si>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</si>
  <si>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</si>
  <si>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</si>
  <si>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</si>
  <si>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</si>
  <si>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</si>
  <si>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</si>
  <si>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</si>
  <si>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</si>
  <si>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</si>
  <si>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</si>
  <si>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</si>
  <si>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</si>
  <si>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</si>
  <si>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</si>
  <si>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</si>
  <si>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</si>
  <si>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</si>
  <si>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</si>
  <si>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</si>
  <si>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</si>
  <si>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</si>
  <si>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</si>
  <si>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</si>
  <si>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</si>
  <si>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</si>
  <si>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</si>
  <si>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</si>
  <si>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</si>
  <si>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</si>
  <si>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</si>
  <si>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</si>
  <si>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</si>
  <si>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</si>
  <si>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</si>
  <si>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</si>
  <si>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</si>
  <si>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</si>
  <si>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</si>
  <si>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</si>
  <si>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</si>
  <si>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</si>
  <si>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</si>
  <si>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</si>
  <si>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</si>
  <si>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</si>
  <si>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</si>
  <si>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</si>
  <si>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</si>
  <si>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</si>
  <si>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</si>
  <si>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</si>
  <si>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</si>
  <si>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</si>
  <si>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</si>
  <si>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</si>
  <si>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</si>
  <si>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</si>
  <si>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</si>
  <si>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</si>
  <si>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</si>
  <si>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</si>
  <si>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</si>
  <si>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</si>
  <si>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</si>
  <si>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</si>
  <si>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</si>
  <si>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</si>
  <si>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</si>
  <si>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</si>
  <si>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</si>
  <si>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</si>
  <si>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</si>
  <si>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</si>
  <si>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</si>
  <si>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</si>
  <si>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</si>
  <si>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</si>
  <si>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</si>
  <si>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</si>
  <si>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</si>
  <si>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</si>
  <si>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</si>
  <si>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</si>
  <si>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</si>
  <si>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</si>
  <si>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</si>
  <si>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</si>
  <si>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</si>
  <si>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</si>
  <si>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</si>
  <si>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</si>
  <si>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</si>
  <si>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</si>
  <si>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</si>
  <si>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</si>
  <si>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</si>
  <si>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</si>
  <si>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</si>
  <si>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</si>
  <si>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</si>
  <si>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</si>
  <si>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</si>
  <si>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</si>
  <si>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</si>
  <si>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</si>
  <si>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</si>
  <si>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</si>
  <si>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</si>
  <si>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</si>
  <si>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</si>
  <si>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</si>
  <si>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</si>
  <si>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</si>
  <si>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</si>
  <si>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</si>
  <si>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</si>
  <si>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</si>
  <si>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</si>
  <si>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</si>
  <si>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</si>
  <si>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</si>
  <si>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</si>
  <si>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</si>
  <si>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</si>
  <si>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</si>
  <si>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</si>
  <si>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</si>
  <si>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</si>
  <si>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</si>
  <si>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</si>
  <si>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</si>
  <si>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</si>
  <si>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</si>
  <si>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</si>
  <si>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</si>
  <si>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</si>
  <si>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</si>
  <si>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</si>
  <si>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</si>
  <si>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</si>
  <si>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</si>
  <si>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</si>
  <si>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</si>
  <si>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</si>
  <si>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</si>
  <si>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</si>
  <si>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</si>
  <si>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</si>
  <si>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</si>
  <si>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</si>
  <si>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</si>
  <si>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</si>
  <si>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</si>
  <si>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</si>
  <si>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</si>
  <si>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</si>
  <si>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</si>
  <si>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</si>
  <si>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</si>
  <si>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</si>
  <si>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</si>
  <si>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</si>
  <si>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</si>
  <si>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</si>
  <si>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</si>
  <si>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</si>
  <si>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</si>
  <si>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</si>
  <si>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</si>
  <si>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</si>
  <si>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</si>
  <si>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</si>
  <si>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</si>
  <si>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</si>
  <si>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</si>
  <si>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</si>
  <si>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</si>
  <si>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</si>
  <si>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</si>
  <si>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</si>
  <si>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</si>
  <si>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</si>
  <si>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</si>
  <si>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</si>
  <si>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</si>
  <si>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</si>
  <si>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</si>
  <si>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</si>
  <si>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</si>
  <si>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</si>
  <si>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</si>
  <si>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</si>
  <si>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</si>
  <si>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</si>
  <si>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</si>
  <si>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</si>
  <si>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</si>
  <si>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</si>
  <si>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</si>
  <si>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</si>
  <si>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</si>
  <si>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</si>
  <si>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</si>
  <si>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</si>
  <si>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</si>
  <si>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</si>
  <si>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</si>
  <si>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</si>
  <si>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</si>
  <si>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</si>
  <si>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</si>
  <si>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</si>
  <si>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</si>
  <si>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</si>
  <si>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</si>
  <si>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</si>
  <si>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</si>
  <si>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</si>
  <si>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</si>
  <si>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</si>
  <si>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</si>
  <si>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</si>
  <si>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</si>
  <si>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</si>
  <si>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</si>
  <si>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</si>
  <si>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</si>
  <si>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</si>
  <si>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</si>
  <si>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</si>
  <si>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</si>
  <si>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</si>
  <si>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</si>
  <si>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</si>
  <si>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</si>
  <si>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</si>
  <si>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</si>
  <si>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</si>
  <si>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</si>
  <si>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</si>
  <si>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</si>
  <si>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</si>
  <si>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</si>
  <si>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</si>
  <si>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</si>
  <si>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</si>
  <si>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</si>
  <si>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</si>
  <si>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</si>
  <si>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</si>
  <si>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</si>
  <si>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</si>
  <si>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</si>
  <si>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</si>
  <si>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</si>
  <si>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</si>
  <si>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</si>
  <si>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</si>
  <si>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</si>
  <si>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</si>
  <si>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</si>
  <si>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</si>
  <si>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</si>
  <si>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</si>
  <si>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</si>
  <si>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</si>
  <si>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</si>
  <si>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</si>
  <si>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</si>
  <si>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</si>
  <si>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</si>
  <si>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</si>
  <si>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</si>
  <si>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</si>
  <si>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</si>
  <si>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</si>
  <si>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</si>
  <si>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</si>
  <si>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</si>
  <si>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</si>
  <si>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</si>
  <si>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</si>
  <si>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</si>
  <si>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</si>
  <si>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</si>
  <si>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</si>
  <si>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</si>
  <si>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</si>
  <si>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</si>
  <si>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</si>
  <si>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</si>
  <si>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</si>
  <si>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</si>
  <si>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</si>
  <si>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</si>
  <si>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</si>
  <si>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</si>
  <si>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</si>
  <si>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</si>
  <si>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</si>
  <si>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</si>
  <si>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</si>
  <si>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</si>
  <si>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</si>
  <si>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</si>
  <si>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</si>
  <si>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</si>
  <si>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</si>
  <si>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</si>
  <si>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</si>
  <si>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</si>
  <si>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</si>
  <si>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</si>
  <si>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</si>
  <si>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</si>
  <si>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</si>
  <si>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</si>
  <si>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</si>
  <si>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</si>
  <si>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</si>
  <si>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</si>
  <si>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</si>
  <si>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</si>
  <si>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</si>
  <si>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</si>
  <si>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</si>
  <si>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</si>
  <si>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</si>
  <si>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</si>
  <si>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</si>
  <si>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</si>
  <si>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</si>
  <si>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</si>
  <si>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</si>
  <si>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</si>
  <si>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</si>
  <si>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</si>
  <si>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</si>
  <si>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</si>
  <si>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</si>
  <si>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</si>
  <si>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</si>
  <si>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</si>
  <si>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</si>
  <si>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</si>
  <si>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</si>
  <si>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</si>
  <si>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</si>
  <si>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</si>
  <si>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</si>
  <si>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</si>
  <si>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</si>
  <si>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</si>
  <si>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</si>
  <si>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</si>
  <si>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</si>
  <si>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</si>
  <si>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</si>
  <si>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</si>
  <si>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</si>
  <si>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</si>
  <si>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</si>
  <si>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</si>
  <si>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</si>
  <si>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</si>
  <si>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</si>
  <si>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</si>
  <si>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</si>
  <si>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</si>
  <si>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</si>
  <si>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</si>
  <si>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</si>
  <si>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</si>
  <si>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</si>
  <si>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</si>
  <si>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</si>
  <si>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</si>
  <si>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</si>
  <si>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</si>
  <si>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</si>
  <si>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</si>
  <si>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</si>
  <si>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</si>
  <si>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</si>
  <si>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</si>
  <si>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</si>
  <si>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</si>
  <si>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</si>
  <si>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</si>
  <si>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</si>
  <si>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</si>
  <si>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</si>
  <si>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</si>
  <si>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</si>
  <si>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</si>
  <si>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</si>
  <si>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</si>
  <si>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</si>
  <si>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</si>
  <si>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</si>
  <si>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</si>
  <si>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</si>
  <si>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</si>
  <si>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</si>
  <si>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</si>
  <si>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</si>
  <si>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</si>
  <si>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</si>
  <si>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</si>
  <si>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</si>
  <si>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</si>
  <si>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</si>
  <si>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</si>
  <si>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</si>
  <si>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</si>
  <si>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</si>
  <si>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</si>
  <si>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</si>
  <si>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</si>
  <si>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</si>
  <si>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</si>
  <si>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</si>
  <si>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</si>
  <si>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</si>
  <si>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</si>
  <si>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</si>
  <si>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</si>
  <si>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</si>
  <si>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</si>
  <si>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</si>
  <si>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</si>
  <si>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</si>
  <si>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</si>
  <si>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</si>
  <si>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</si>
  <si>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</si>
  <si>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</si>
  <si>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</si>
  <si>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</si>
  <si>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</si>
  <si>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</si>
  <si>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</si>
  <si>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</si>
  <si>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</si>
  <si>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</si>
  <si>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</si>
  <si>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</si>
  <si>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</si>
  <si>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</si>
  <si>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</si>
  <si>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</si>
  <si>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</si>
  <si>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</si>
  <si>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</si>
  <si>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</si>
  <si>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</si>
  <si>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</si>
  <si>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</si>
  <si>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</si>
  <si>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</si>
  <si>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</si>
  <si>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</si>
  <si>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</si>
  <si>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</si>
  <si>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</si>
  <si>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</si>
  <si>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</si>
  <si>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</si>
  <si>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</si>
  <si>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</si>
  <si>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</si>
  <si>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</si>
  <si>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</si>
  <si>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</si>
  <si>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</si>
  <si>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</si>
  <si>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</si>
  <si>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</si>
  <si>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</si>
  <si>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</si>
  <si>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</si>
  <si>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</si>
  <si>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</si>
  <si>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</si>
  <si>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</si>
  <si>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</si>
  <si>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</si>
  <si>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</si>
  <si>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</si>
  <si>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</si>
  <si>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</si>
  <si>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</si>
  <si>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</si>
  <si>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</si>
  <si>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</si>
  <si>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</si>
  <si>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</si>
  <si>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</si>
  <si>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</si>
  <si>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</si>
  <si>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</si>
  <si>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</si>
  <si>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</si>
  <si>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</si>
  <si>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</si>
  <si>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</si>
  <si>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</si>
  <si>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</si>
  <si>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</si>
  <si>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</si>
  <si>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</si>
  <si>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</si>
  <si>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</si>
  <si>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</si>
  <si>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</si>
  <si>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</si>
  <si>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</si>
  <si>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</si>
  <si>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</si>
  <si>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</si>
  <si>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</si>
  <si>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</si>
  <si>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</si>
  <si>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</si>
  <si>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</si>
  <si>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</si>
  <si>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</si>
  <si>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</si>
  <si>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</si>
  <si>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</si>
  <si>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</si>
  <si>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</si>
  <si>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</si>
  <si>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</si>
  <si>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</si>
  <si>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</si>
  <si>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</si>
  <si>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</si>
  <si>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</si>
  <si>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</si>
  <si>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</si>
  <si>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</si>
  <si>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</si>
  <si>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</si>
  <si>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</si>
  <si>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</si>
  <si>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</si>
  <si>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</si>
  <si>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</si>
  <si>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</si>
  <si>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</si>
  <si>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</si>
  <si>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</si>
  <si>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</si>
  <si>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</si>
  <si>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</si>
  <si>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</si>
  <si>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</si>
  <si>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</si>
  <si>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</si>
  <si>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</si>
  <si>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</si>
  <si>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</si>
  <si>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</si>
  <si>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</si>
  <si>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</si>
  <si>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</si>
  <si>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</si>
  <si>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</si>
  <si>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</si>
  <si>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</si>
  <si>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</si>
  <si>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</si>
  <si>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</si>
  <si>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</si>
  <si>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</si>
  <si>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</si>
  <si>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</si>
  <si>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</si>
  <si>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</si>
  <si>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</si>
  <si>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</si>
  <si>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</si>
  <si>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</si>
  <si>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</si>
  <si>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</si>
  <si>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</si>
  <si>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</si>
  <si>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</si>
  <si>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</si>
  <si>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</si>
  <si>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</si>
  <si>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</si>
  <si>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</si>
  <si>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</si>
  <si>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</si>
  <si>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</si>
  <si>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</si>
  <si>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</si>
  <si>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</si>
  <si>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</si>
  <si>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</si>
  <si>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</si>
  <si>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</si>
  <si>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</si>
  <si>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</si>
  <si>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</si>
  <si>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</si>
  <si>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</si>
  <si>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</si>
  <si>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</si>
  <si>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</si>
  <si>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</si>
  <si>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</si>
  <si>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</si>
  <si>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</si>
  <si>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</si>
  <si>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</si>
  <si>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</si>
  <si>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</si>
  <si>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</si>
  <si>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</si>
  <si>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</si>
  <si>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</si>
  <si>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</si>
  <si>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</si>
  <si>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</si>
  <si>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</si>
  <si>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</si>
  <si>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</si>
  <si>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</si>
  <si>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</si>
  <si>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</si>
  <si>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</si>
  <si>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</si>
  <si>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</si>
  <si>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</si>
  <si>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</si>
  <si>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</si>
  <si>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</si>
  <si>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</si>
  <si>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</si>
  <si>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</si>
  <si>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</si>
  <si>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</si>
  <si>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</si>
  <si>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</si>
  <si>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</si>
  <si>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</si>
  <si>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</si>
  <si>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</si>
  <si>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</si>
  <si>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</si>
  <si>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</si>
  <si>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</si>
  <si>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</si>
  <si>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</si>
  <si>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</si>
  <si>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</si>
  <si>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</si>
  <si>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</si>
  <si>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</si>
  <si>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</si>
  <si>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</si>
  <si>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</si>
  <si>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</si>
  <si>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</si>
  <si>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</si>
  <si>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</si>
  <si>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</si>
  <si>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</si>
  <si>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</si>
  <si>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</si>
  <si>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</si>
  <si>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</si>
  <si>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</si>
  <si>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</si>
  <si>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</si>
  <si>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</si>
  <si>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</si>
  <si>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</si>
  <si>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</si>
  <si>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</si>
  <si>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</si>
  <si>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</si>
  <si>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</si>
  <si>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</si>
  <si>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</si>
  <si>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</si>
  <si>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</si>
  <si>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</si>
  <si>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</si>
  <si>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</si>
  <si>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</si>
  <si>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</si>
  <si>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</si>
  <si>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</si>
  <si>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</si>
  <si>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</si>
  <si>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</si>
  <si>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</si>
  <si>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</si>
  <si>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</si>
  <si>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</si>
  <si>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</si>
  <si>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</si>
  <si>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</si>
  <si>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</si>
  <si>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</si>
  <si>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</si>
  <si>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</si>
  <si>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</si>
  <si>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</si>
  <si>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</si>
  <si>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</si>
  <si>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</si>
  <si>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</si>
  <si>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</si>
  <si>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</si>
  <si>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</si>
  <si>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</si>
  <si>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</si>
  <si>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</si>
  <si>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</si>
  <si>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</si>
  <si>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</si>
  <si>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</si>
  <si>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</si>
  <si>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</si>
  <si>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</si>
  <si>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</si>
  <si>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</si>
  <si>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</si>
  <si>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</si>
  <si>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</si>
  <si>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</si>
  <si>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</si>
  <si>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</si>
  <si>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</si>
  <si>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</si>
  <si>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</si>
  <si>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</si>
  <si>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</si>
  <si>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</si>
  <si>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</si>
  <si>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</si>
  <si>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</si>
  <si>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</si>
  <si>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</si>
  <si>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</si>
  <si>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</si>
  <si>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</si>
  <si>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</si>
  <si>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</si>
  <si>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</si>
  <si>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</si>
  <si>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</si>
  <si>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</si>
  <si>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</si>
  <si>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</si>
  <si>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</si>
  <si>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</si>
  <si>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</si>
  <si>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</si>
  <si>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</si>
  <si>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</si>
  <si>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</si>
  <si>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</si>
  <si>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</si>
  <si>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</si>
  <si>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</si>
  <si>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</si>
  <si>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</si>
  <si>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</si>
  <si>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</si>
  <si>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</si>
  <si>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</si>
  <si>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</si>
  <si>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</si>
  <si>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</si>
  <si>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</si>
  <si>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</si>
  <si>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</si>
  <si>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</si>
  <si>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</si>
  <si>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</si>
  <si>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</si>
  <si>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</si>
  <si>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</si>
  <si>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</si>
  <si>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</si>
  <si>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</si>
  <si>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</si>
  <si>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</si>
  <si>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</si>
  <si>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</si>
  <si>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</si>
  <si>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</si>
  <si>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</si>
  <si>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</si>
  <si>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</si>
  <si>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</si>
  <si>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</si>
  <si>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</si>
  <si>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</si>
  <si>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</si>
  <si>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</si>
  <si>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</si>
  <si>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</si>
  <si>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</si>
  <si>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</si>
  <si>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</si>
  <si>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</si>
  <si>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</si>
  <si>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</si>
  <si>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</si>
  <si>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</si>
  <si>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</si>
  <si>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</si>
  <si>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</si>
  <si>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</si>
  <si>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</si>
  <si>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</si>
  <si>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</si>
  <si>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</si>
  <si>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</si>
  <si>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</si>
  <si>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</si>
  <si>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</si>
  <si>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</si>
  <si>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</si>
  <si>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</si>
  <si>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</si>
  <si>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</si>
  <si>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</si>
  <si>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</si>
  <si>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</si>
  <si>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</si>
  <si>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</si>
  <si>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</si>
  <si>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</si>
  <si>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</si>
  <si>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</si>
  <si>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</si>
  <si>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</si>
  <si>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</si>
  <si>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</si>
  <si>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</si>
  <si>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</si>
  <si>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</si>
  <si>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</si>
  <si>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</si>
  <si>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</si>
  <si>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</si>
  <si>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</si>
  <si>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</si>
  <si>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</si>
  <si>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</si>
  <si>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</si>
  <si>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</si>
  <si>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</si>
  <si>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</si>
  <si>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</si>
  <si>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</si>
  <si>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</si>
  <si>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</si>
  <si>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</si>
  <si>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</si>
  <si>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</si>
  <si>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</si>
  <si>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</si>
  <si>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</si>
  <si>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</si>
  <si>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</si>
  <si>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</si>
  <si>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</si>
  <si>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</si>
  <si>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</si>
  <si>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</si>
  <si>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</si>
  <si>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</si>
  <si>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</si>
  <si>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</si>
  <si>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</si>
  <si>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</si>
  <si>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</si>
  <si>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</si>
  <si>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</si>
  <si>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</si>
  <si>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</si>
  <si>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</si>
  <si>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</si>
  <si>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</si>
  <si>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</si>
  <si>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</si>
  <si>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</si>
  <si>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</si>
  <si>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</si>
  <si>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</si>
  <si>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</si>
  <si>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</si>
  <si>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</si>
  <si>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</si>
  <si>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</si>
  <si>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</si>
  <si>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</si>
  <si>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</si>
  <si>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</si>
  <si>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</si>
  <si>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</si>
  <si>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</si>
  <si>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</si>
  <si>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</si>
  <si>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</si>
  <si>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</si>
  <si>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</si>
  <si>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</si>
  <si>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</si>
  <si>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</si>
  <si>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</si>
  <si>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</si>
  <si>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</si>
  <si>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</si>
  <si>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</si>
  <si>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</si>
  <si>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</si>
  <si>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</si>
  <si>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</si>
  <si>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</si>
  <si>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</si>
  <si>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</si>
  <si>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</si>
  <si>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</si>
  <si>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</si>
  <si>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</si>
  <si>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</si>
  <si>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</si>
  <si>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</si>
  <si>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</si>
  <si>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</si>
  <si>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</si>
  <si>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</si>
  <si>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</si>
  <si>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</si>
  <si>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</si>
  <si>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</si>
  <si>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</si>
  <si>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</si>
  <si>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</si>
  <si>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</si>
  <si>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</si>
  <si>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</si>
  <si>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</si>
  <si>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</si>
  <si>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</si>
  <si>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</si>
  <si>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</si>
  <si>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</si>
  <si>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</si>
  <si>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</si>
  <si>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</si>
  <si>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</si>
  <si>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</si>
  <si>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</si>
  <si>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</si>
  <si>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</si>
  <si>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</si>
  <si>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</si>
  <si>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</si>
  <si>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</si>
  <si>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</si>
  <si>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</si>
  <si>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</si>
  <si>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</si>
  <si>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</si>
  <si>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</si>
  <si>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</si>
  <si>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</si>
  <si>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</si>
  <si>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</si>
  <si>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</si>
  <si>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</si>
  <si>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</si>
  <si>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</si>
  <si>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</si>
  <si>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</si>
  <si>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</si>
  <si>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</si>
  <si>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</si>
  <si>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</si>
  <si>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</si>
  <si>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</si>
  <si>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</si>
  <si>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</si>
  <si>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</si>
  <si>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</si>
  <si>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</si>
  <si>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</si>
  <si>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</si>
  <si>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</si>
  <si>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</si>
  <si>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</si>
  <si>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</si>
  <si>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</si>
  <si>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</si>
  <si>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</si>
  <si>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</si>
  <si>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</si>
  <si>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</si>
  <si>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</si>
  <si>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</si>
  <si>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</si>
  <si>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</si>
  <si>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</si>
  <si>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</si>
  <si>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</si>
  <si>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</si>
  <si>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</si>
  <si>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</si>
  <si>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</si>
  <si>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</si>
  <si>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</si>
  <si>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</si>
  <si>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</si>
  <si>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</si>
  <si>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</si>
  <si>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</si>
  <si>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</si>
  <si>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</si>
  <si>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</si>
  <si>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</si>
  <si>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</si>
  <si>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</si>
  <si>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</si>
  <si>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</si>
  <si>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</si>
  <si>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</si>
  <si>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</si>
  <si>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</si>
  <si>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</si>
  <si>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</si>
  <si>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</si>
  <si>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</si>
  <si>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</si>
  <si>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</si>
  <si>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</si>
  <si>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</si>
  <si>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</si>
  <si>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</si>
  <si>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</si>
  <si>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</si>
  <si>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</si>
  <si>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</si>
  <si>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</si>
  <si>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</si>
  <si>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</si>
  <si>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</si>
  <si>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</si>
  <si>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</si>
  <si>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</si>
  <si>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</si>
  <si>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</si>
  <si>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</si>
  <si>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</si>
  <si>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</si>
  <si>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</si>
  <si>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</si>
  <si>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</si>
  <si>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</si>
  <si>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</si>
  <si>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</si>
  <si>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</si>
  <si>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</si>
  <si>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</si>
  <si>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</si>
  <si>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</si>
  <si>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</si>
  <si>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</si>
  <si>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</si>
  <si>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</si>
  <si>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</si>
  <si>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</si>
  <si>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</si>
  <si>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</si>
  <si>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</si>
  <si>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</si>
  <si>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</si>
  <si>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</si>
  <si>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</si>
  <si>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</si>
  <si>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</si>
  <si>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</si>
  <si>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</si>
  <si>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</si>
  <si>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</si>
  <si>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</si>
  <si>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</si>
  <si>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</si>
  <si>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</si>
  <si>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</si>
  <si>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</si>
  <si>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</si>
  <si>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</si>
  <si>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</si>
  <si>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</si>
  <si>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</si>
  <si>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</si>
  <si>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</si>
  <si>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</si>
  <si>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</si>
  <si>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</si>
  <si>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</si>
  <si>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</si>
  <si>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</si>
  <si>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</si>
  <si>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</si>
  <si>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</si>
  <si>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</si>
  <si>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</si>
  <si>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</si>
  <si>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</si>
  <si>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</si>
  <si>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</si>
  <si>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</si>
  <si>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</si>
  <si>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</si>
  <si>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</si>
  <si>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</si>
  <si>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</si>
  <si>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</si>
  <si>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</si>
  <si>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</si>
  <si>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</si>
  <si>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</si>
  <si>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</si>
  <si>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</si>
  <si>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</si>
  <si>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</si>
  <si>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</si>
  <si>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</si>
  <si>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</si>
  <si>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</si>
  <si>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</si>
  <si>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</si>
  <si>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</si>
  <si>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</si>
  <si>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</si>
  <si>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</si>
  <si>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</si>
  <si>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</si>
  <si>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</si>
  <si>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</si>
  <si>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</si>
  <si>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</si>
  <si>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</si>
  <si>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</si>
  <si>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</si>
  <si>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</si>
  <si>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</si>
  <si>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</si>
  <si>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</si>
  <si>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</si>
  <si>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</si>
  <si>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</si>
  <si>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</si>
  <si>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</si>
  <si>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</si>
  <si>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</si>
  <si>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</si>
  <si>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</si>
  <si>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</si>
  <si>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</si>
  <si>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</si>
  <si>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</si>
  <si>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</si>
  <si>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</si>
  <si>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</si>
  <si>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</si>
  <si>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</si>
  <si>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</si>
  <si>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</si>
  <si>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</si>
  <si>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</si>
  <si>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</si>
  <si>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</si>
  <si>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</si>
  <si>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</si>
  <si>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</si>
  <si>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</si>
  <si>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</si>
  <si>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</si>
  <si>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</si>
  <si>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</si>
  <si>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</si>
  <si>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</si>
  <si>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</si>
  <si>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</si>
  <si>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</si>
  <si>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</si>
  <si>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</si>
  <si>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</si>
  <si>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</si>
  <si>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</si>
  <si>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</si>
  <si>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</si>
  <si>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</si>
  <si>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</si>
  <si>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</si>
  <si>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</si>
  <si>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</si>
  <si>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</si>
  <si>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</si>
  <si>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</si>
  <si>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</si>
  <si>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</si>
  <si>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</si>
  <si>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</si>
  <si>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</si>
  <si>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</si>
  <si>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</si>
  <si>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</si>
  <si>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</si>
  <si>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</si>
  <si>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</si>
  <si>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</si>
  <si>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</si>
  <si>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</si>
  <si>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</si>
  <si>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</si>
  <si>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</si>
  <si>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</si>
  <si>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</si>
  <si>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</si>
  <si>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</si>
  <si>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</si>
  <si>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</si>
  <si>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</si>
  <si>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</si>
  <si>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</si>
  <si>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</si>
  <si>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</si>
  <si>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</si>
  <si>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</si>
  <si>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</si>
  <si>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</si>
  <si>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</si>
  <si>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</si>
  <si>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</si>
  <si>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</si>
  <si>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</si>
  <si>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</si>
  <si>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</si>
  <si>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</si>
  <si>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</si>
  <si>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</si>
  <si>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</si>
  <si>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</si>
  <si>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</si>
  <si>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</si>
  <si>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</si>
  <si>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</si>
  <si>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</si>
  <si>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</si>
  <si>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</si>
  <si>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</si>
  <si>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</si>
  <si>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</si>
  <si>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</si>
  <si>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</si>
  <si>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</si>
  <si>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</si>
  <si>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</si>
  <si>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</si>
  <si>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</si>
  <si>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</si>
  <si>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</si>
  <si>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</si>
  <si>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</si>
  <si>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</si>
  <si>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</si>
  <si>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</si>
  <si>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</si>
  <si>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</si>
  <si>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</si>
  <si>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</si>
  <si>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</si>
  <si>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</si>
  <si>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</si>
  <si>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</si>
  <si>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</si>
  <si>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</si>
  <si>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</si>
  <si>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</si>
  <si>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</si>
  <si>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</si>
  <si>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</si>
  <si>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</si>
  <si>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</si>
  <si>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</si>
  <si>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</si>
  <si>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</si>
  <si>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</si>
  <si>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</si>
  <si>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</si>
  <si>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</si>
  <si>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</si>
  <si>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</si>
  <si>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</si>
  <si>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</si>
  <si>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</si>
  <si>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</si>
  <si>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</si>
  <si>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</si>
  <si>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</si>
  <si>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</si>
  <si>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</si>
  <si>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</si>
  <si>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</si>
  <si>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</si>
  <si>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</si>
  <si>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</si>
  <si>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</si>
  <si>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</si>
  <si>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</si>
  <si>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</si>
  <si>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</si>
  <si>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</si>
  <si>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</si>
  <si>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</si>
  <si>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</si>
  <si>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</si>
  <si>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</si>
  <si>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</si>
  <si>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</si>
  <si>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</si>
  <si>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</si>
  <si>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</si>
  <si>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</si>
  <si>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</si>
  <si>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</si>
  <si>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</si>
  <si>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</si>
  <si>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</si>
  <si>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</si>
  <si>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</si>
  <si>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</si>
  <si>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</si>
  <si>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</si>
  <si>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</si>
  <si>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</si>
  <si>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</si>
  <si>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</si>
  <si>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</si>
  <si>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</si>
  <si>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</si>
  <si>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</si>
  <si>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</si>
  <si>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</si>
  <si>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</si>
  <si>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</si>
  <si>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</si>
  <si>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</si>
  <si>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</si>
  <si>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</si>
  <si>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</si>
  <si>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</si>
  <si>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</si>
  <si>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</si>
  <si>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</si>
  <si>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</si>
  <si>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</si>
  <si>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</si>
  <si>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</si>
  <si>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</si>
  <si>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</si>
  <si>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</si>
  <si>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</si>
  <si>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</si>
  <si>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</si>
  <si>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</si>
  <si>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</si>
  <si>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</si>
  <si>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</si>
  <si>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</si>
  <si>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</si>
  <si>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</si>
  <si>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</si>
  <si>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</si>
  <si>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</si>
  <si>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</si>
  <si>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</si>
  <si>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</si>
  <si>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</si>
  <si>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</si>
  <si>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</si>
  <si>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</si>
  <si>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</si>
  <si>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</si>
  <si>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</si>
  <si>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</si>
  <si>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</si>
  <si>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</si>
  <si>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</si>
  <si>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</si>
  <si>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</si>
  <si>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</si>
  <si>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</si>
  <si>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</si>
  <si>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</si>
  <si>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</si>
  <si>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</si>
  <si>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</si>
  <si>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</si>
  <si>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</si>
  <si>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</si>
  <si>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</si>
  <si>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</si>
  <si>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</si>
  <si>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</si>
  <si>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</si>
  <si>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</si>
  <si>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</si>
  <si>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</si>
  <si>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</si>
  <si>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</si>
  <si>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</si>
  <si>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</si>
  <si>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</si>
  <si>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</si>
  <si>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</si>
  <si>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</si>
  <si>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</si>
  <si>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</si>
  <si>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</si>
  <si>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</si>
  <si>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</si>
  <si>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</si>
  <si>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</si>
  <si>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</si>
  <si>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</si>
  <si>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</si>
  <si>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</si>
  <si>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</si>
  <si>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</si>
  <si>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</si>
  <si>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</si>
  <si>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</si>
  <si>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</si>
  <si>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</si>
  <si>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</si>
  <si>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</si>
  <si>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</si>
  <si>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</si>
  <si>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</si>
  <si>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</si>
  <si>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</si>
  <si>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</si>
  <si>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</si>
  <si>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</si>
  <si>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</si>
  <si>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</si>
  <si>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</si>
  <si>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</si>
  <si>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</si>
  <si>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</si>
  <si>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</si>
  <si>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</si>
  <si>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</si>
  <si>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</si>
  <si>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</si>
  <si>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</si>
  <si>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</si>
  <si>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</si>
  <si>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</si>
  <si>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</si>
  <si>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</si>
  <si>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</si>
  <si>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</si>
  <si>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</si>
  <si>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</si>
  <si>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</si>
  <si>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</si>
  <si>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</si>
  <si>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</si>
  <si>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</si>
  <si>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</si>
  <si>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</si>
  <si>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</si>
  <si>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</si>
  <si>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</si>
  <si>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</si>
  <si>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</si>
  <si>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</si>
  <si>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</si>
  <si>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</si>
  <si>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</si>
  <si>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</si>
  <si>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</si>
  <si>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</si>
  <si>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</si>
  <si>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</si>
  <si>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</si>
  <si>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</si>
  <si>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</si>
  <si>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</si>
  <si>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</si>
  <si>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</si>
  <si>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</si>
  <si>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</si>
  <si>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</si>
  <si>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</si>
  <si>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</si>
  <si>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</si>
  <si>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</si>
  <si>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</si>
  <si>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</si>
  <si>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</si>
  <si>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</si>
  <si>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</si>
  <si>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</si>
  <si>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</si>
  <si>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</si>
  <si>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</si>
  <si>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</si>
  <si>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</si>
  <si>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</si>
  <si>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</si>
  <si>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</si>
  <si>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</si>
  <si>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</si>
  <si>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</si>
  <si>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</si>
  <si>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</si>
  <si>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</si>
  <si>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</si>
  <si>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</si>
  <si>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</si>
  <si>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</si>
  <si>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</si>
  <si>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</si>
  <si>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</si>
  <si>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</si>
  <si>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</si>
  <si>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</si>
  <si>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</si>
  <si>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</si>
  <si>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</si>
  <si>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</si>
  <si>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</si>
  <si>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</si>
  <si>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</si>
  <si>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</si>
  <si>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</si>
  <si>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</si>
  <si>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</si>
  <si>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</si>
  <si>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</si>
  <si>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</si>
  <si>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</si>
  <si>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</si>
  <si>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</si>
  <si>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</si>
  <si>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</si>
  <si>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</si>
  <si>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</si>
  <si>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</si>
  <si>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</si>
  <si>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</si>
  <si>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</si>
  <si>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</si>
  <si>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</si>
  <si>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</si>
  <si>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</si>
  <si>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</si>
  <si>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</si>
  <si>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</si>
  <si>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</si>
  <si>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</si>
  <si>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</si>
  <si>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</si>
  <si>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</si>
  <si>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</si>
  <si>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</si>
  <si>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</si>
  <si>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</si>
  <si>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</si>
  <si>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</si>
  <si>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</si>
  <si>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</si>
  <si>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</si>
  <si>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</si>
  <si>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</si>
  <si>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</si>
  <si>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</si>
  <si>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</si>
  <si>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</si>
  <si>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</si>
  <si>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</si>
  <si>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</si>
  <si>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</si>
  <si>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</si>
  <si>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</si>
  <si>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</si>
  <si>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</si>
  <si>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</si>
  <si>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</si>
  <si>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</si>
  <si>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</si>
  <si>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</si>
  <si>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</si>
  <si>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</si>
  <si>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</si>
  <si>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</si>
  <si>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</si>
  <si>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</si>
  <si>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</si>
  <si>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</si>
  <si>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</si>
  <si>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</si>
  <si>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</si>
  <si>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</si>
  <si>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</si>
  <si>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</si>
  <si>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</si>
  <si>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</si>
  <si>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</si>
  <si>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</si>
  <si>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</si>
  <si>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</si>
  <si>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</si>
  <si>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</si>
  <si>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</si>
  <si>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</si>
  <si>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</si>
  <si>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</si>
  <si>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</si>
  <si>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</si>
  <si>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</si>
  <si>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</si>
  <si>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</si>
  <si>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</si>
  <si>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</si>
  <si>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</si>
  <si>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</si>
  <si>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</si>
  <si>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</si>
  <si>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</si>
  <si>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</si>
  <si>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</si>
  <si>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</si>
  <si>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</si>
  <si>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</si>
  <si>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</si>
  <si>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</si>
  <si>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</si>
  <si>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</si>
  <si>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</si>
  <si>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</si>
  <si>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</si>
  <si>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</si>
  <si>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</si>
  <si>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</si>
  <si>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</si>
  <si>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</si>
  <si>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</si>
  <si>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</si>
  <si>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</si>
  <si>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</si>
  <si>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</si>
  <si>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</si>
  <si>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</si>
  <si>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</si>
  <si>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</si>
  <si>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</si>
  <si>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</si>
  <si>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</si>
  <si>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</si>
  <si>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</si>
  <si>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</si>
  <si>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</si>
  <si>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</si>
  <si>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</si>
  <si>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</si>
  <si>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</si>
  <si>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</si>
  <si>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</si>
  <si>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</si>
  <si>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</si>
  <si>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</si>
  <si>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</si>
  <si>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</si>
  <si>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</si>
  <si>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</si>
  <si>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</si>
  <si>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</si>
  <si>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</si>
  <si>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</si>
  <si>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</si>
  <si>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</si>
  <si>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</si>
  <si>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</si>
  <si>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</si>
  <si>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</si>
  <si>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</si>
  <si>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</si>
  <si>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</si>
  <si>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</si>
  <si>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</si>
  <si>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</si>
  <si>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</si>
  <si>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</si>
  <si>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</si>
  <si>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</si>
  <si>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</si>
  <si>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</si>
  <si>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</si>
  <si>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</si>
  <si>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</si>
  <si>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</si>
  <si>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</si>
  <si>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</si>
  <si>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</si>
  <si>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</si>
  <si>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</si>
  <si>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</si>
  <si>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</si>
  <si>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</si>
  <si>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</si>
  <si>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</si>
  <si>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</si>
  <si>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</si>
  <si>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</si>
  <si>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</si>
  <si>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</si>
  <si>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</si>
  <si>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</si>
  <si>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</si>
  <si>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</si>
  <si>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</si>
  <si>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</si>
  <si>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</si>
  <si>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</si>
  <si>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</si>
  <si>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</si>
  <si>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</si>
  <si>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</si>
  <si>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</si>
  <si>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</si>
  <si>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</si>
  <si>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</si>
  <si>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</si>
  <si>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</si>
  <si>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</si>
  <si>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</si>
  <si>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</si>
  <si>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</si>
  <si>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</si>
  <si>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</si>
  <si>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</si>
  <si>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</si>
  <si>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</si>
  <si>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</si>
  <si>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</si>
  <si>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</si>
  <si>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</si>
  <si>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</si>
  <si>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</si>
  <si>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</si>
  <si>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</si>
  <si>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</si>
  <si>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</si>
  <si>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</si>
  <si>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</si>
  <si>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</si>
  <si>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</si>
  <si>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</si>
  <si>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</si>
  <si>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</si>
  <si>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</si>
  <si>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</si>
  <si>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</si>
  <si>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</si>
  <si>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</si>
  <si>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</si>
  <si>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</si>
  <si>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</si>
  <si>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</si>
  <si>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</si>
  <si>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</si>
  <si>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</si>
  <si>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</si>
  <si>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</si>
  <si>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</si>
  <si>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</si>
  <si>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</si>
  <si>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</si>
  <si>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</si>
  <si>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</si>
  <si>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</si>
  <si>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</si>
  <si>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</si>
  <si>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</si>
  <si>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</si>
  <si>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</si>
  <si>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</si>
  <si>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</si>
  <si>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</si>
  <si>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</si>
  <si>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</si>
  <si>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</si>
  <si>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</si>
  <si>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</si>
  <si>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</si>
  <si>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</si>
  <si>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</si>
  <si>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</si>
  <si>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</si>
  <si>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</si>
  <si>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</si>
  <si>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</si>
  <si>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</si>
  <si>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</si>
  <si>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</si>
  <si>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</si>
  <si>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</si>
  <si>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</si>
  <si>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</si>
  <si>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</si>
  <si>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</si>
  <si>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</si>
  <si>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</si>
  <si>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</si>
  <si>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</si>
  <si>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</si>
  <si>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</si>
  <si>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</si>
  <si>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</si>
  <si>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</si>
  <si>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</si>
  <si>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</si>
  <si>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</si>
  <si>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</si>
  <si>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</si>
  <si>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</si>
  <si>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</si>
  <si>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</si>
  <si>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</si>
  <si>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</si>
  <si>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</si>
  <si>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</si>
  <si>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</si>
  <si>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</si>
  <si>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</si>
  <si>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</si>
  <si>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</si>
  <si>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</si>
  <si>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</si>
  <si>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</si>
  <si>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</si>
  <si>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</si>
  <si>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</si>
  <si>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</si>
  <si>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</si>
  <si>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</si>
  <si>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</si>
  <si>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</si>
  <si>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</si>
  <si>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</si>
  <si>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</si>
  <si>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</si>
  <si>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</si>
  <si>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</si>
  <si>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</si>
  <si>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</si>
  <si>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</si>
  <si>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</si>
  <si>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</si>
  <si>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</si>
  <si>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</si>
  <si>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</si>
  <si>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</si>
  <si>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</si>
  <si>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</si>
  <si>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</si>
  <si>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</si>
  <si>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</si>
  <si>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</si>
  <si>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</si>
  <si>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</si>
  <si>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</si>
  <si>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</si>
  <si>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</si>
  <si>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</si>
  <si>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</si>
  <si>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</si>
  <si>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</si>
  <si>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</si>
  <si>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</si>
  <si>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</si>
  <si>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</si>
  <si>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</si>
  <si>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</si>
  <si>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</si>
  <si>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</si>
  <si>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</si>
  <si>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</si>
  <si>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</si>
  <si>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</si>
  <si>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</si>
  <si>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</si>
  <si>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</si>
  <si>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</si>
  <si>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</si>
  <si>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</si>
  <si>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</si>
  <si>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</si>
  <si>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</si>
  <si>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</si>
  <si>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</si>
  <si>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</si>
  <si>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</si>
  <si>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</si>
  <si>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</si>
  <si>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</si>
  <si>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</si>
  <si>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</si>
  <si>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</si>
  <si>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</si>
  <si>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</si>
  <si>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</si>
  <si>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</si>
  <si>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</si>
  <si>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</si>
  <si>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</si>
  <si>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</si>
  <si>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</si>
  <si>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</si>
  <si>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</si>
  <si>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</si>
  <si>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</si>
  <si>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</si>
  <si>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</si>
  <si>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</si>
  <si>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</si>
  <si>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</si>
  <si>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</si>
  <si>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</si>
  <si>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</si>
  <si>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</si>
  <si>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</si>
  <si>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</si>
  <si>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</si>
  <si>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</si>
  <si>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</si>
  <si>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</si>
  <si>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</si>
  <si>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</si>
  <si>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</si>
  <si>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</si>
  <si>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</si>
  <si>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</si>
  <si>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</si>
  <si>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</si>
  <si>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</si>
  <si>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</si>
  <si>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</si>
  <si>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</si>
  <si>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</si>
  <si>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</si>
  <si>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</si>
  <si>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</si>
  <si>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</si>
  <si>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</si>
  <si>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</si>
  <si>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</si>
  <si>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</si>
  <si>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</si>
  <si>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</si>
  <si>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</si>
  <si>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</si>
  <si>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</si>
  <si>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</si>
  <si>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</si>
  <si>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</si>
  <si>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</si>
  <si>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</si>
  <si>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</si>
  <si>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</si>
  <si>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</si>
  <si>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</si>
  <si>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</si>
  <si>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</si>
  <si>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</si>
  <si>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</si>
  <si>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</si>
  <si>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</si>
  <si>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</si>
  <si>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</si>
  <si>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</si>
  <si>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</si>
  <si>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</si>
  <si>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</si>
  <si>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</si>
  <si>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</si>
  <si>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</si>
  <si>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</si>
  <si>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</si>
  <si>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</si>
  <si>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</si>
  <si>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</si>
  <si>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</si>
  <si>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</si>
  <si>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</si>
  <si>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</si>
  <si>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</si>
  <si>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</si>
  <si>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</si>
  <si>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</si>
  <si>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</si>
  <si>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</si>
  <si>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</si>
  <si>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</si>
  <si>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</si>
  <si>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</si>
  <si>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</si>
  <si>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</si>
  <si>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</si>
  <si>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</si>
  <si>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</si>
  <si>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</si>
  <si>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</si>
  <si>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</si>
  <si>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</si>
  <si>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</si>
  <si>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</si>
  <si>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</si>
  <si>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</si>
  <si>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</si>
  <si>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</si>
  <si>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</si>
  <si>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</si>
  <si>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</si>
  <si>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</si>
  <si>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</si>
  <si>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</si>
  <si>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</si>
  <si>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</si>
  <si>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</si>
  <si>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</si>
  <si>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</si>
  <si>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</si>
  <si>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</si>
  <si>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</si>
  <si>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</si>
  <si>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</si>
  <si>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</si>
  <si>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</si>
  <si>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</si>
  <si>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</si>
  <si>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</si>
  <si>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</si>
  <si>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</si>
  <si>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</si>
  <si>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</si>
  <si>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</si>
  <si>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</si>
  <si>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</si>
  <si>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</si>
  <si>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</si>
  <si>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</si>
  <si>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</si>
  <si>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</si>
  <si>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</si>
  <si>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</si>
  <si>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</si>
  <si>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</si>
  <si>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</si>
  <si>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</si>
  <si>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</si>
  <si>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</si>
  <si>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</si>
  <si>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</si>
  <si>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</si>
  <si>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</si>
  <si>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</si>
  <si>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</si>
  <si>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</si>
  <si>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</si>
  <si>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</si>
  <si>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</si>
  <si>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</si>
  <si>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</si>
  <si>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</si>
  <si>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</si>
  <si>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</si>
  <si>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</si>
  <si>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</si>
  <si>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</si>
  <si>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</si>
  <si>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</si>
  <si>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</si>
  <si>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</si>
  <si>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</si>
  <si>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</si>
  <si>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</si>
  <si>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</si>
  <si>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</si>
  <si>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</si>
  <si>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</si>
  <si>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</si>
  <si>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</si>
  <si>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</si>
  <si>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</si>
  <si>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</si>
  <si>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</si>
  <si>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</si>
  <si>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</si>
  <si>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</si>
  <si>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</si>
  <si>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</si>
  <si>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</si>
  <si>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</si>
  <si>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</si>
  <si>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</si>
  <si>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</si>
  <si>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</si>
  <si>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</si>
  <si>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</si>
  <si>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</si>
  <si>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</si>
  <si>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</si>
  <si>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</si>
  <si>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</si>
  <si>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</si>
  <si>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</si>
  <si>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</si>
  <si>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</si>
  <si>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</si>
  <si>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</si>
  <si>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</si>
  <si>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</si>
  <si>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</si>
  <si>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</si>
  <si>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</si>
  <si>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</si>
  <si>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</si>
  <si>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</si>
  <si>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</si>
  <si>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</si>
  <si>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</si>
  <si>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</si>
  <si>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</si>
  <si>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</si>
  <si>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</si>
  <si>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</si>
  <si>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</si>
  <si>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</si>
  <si>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</si>
  <si>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</si>
  <si>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</si>
  <si>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</si>
  <si>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</si>
  <si>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</si>
  <si>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</si>
  <si>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</si>
  <si>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</si>
  <si>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</si>
  <si>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</si>
  <si>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</si>
  <si>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</si>
  <si>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</si>
  <si>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</si>
  <si>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</si>
  <si>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</si>
  <si>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</si>
  <si>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</si>
  <si>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</si>
  <si>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</si>
  <si>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</si>
  <si>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</si>
  <si>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</si>
  <si>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</si>
  <si>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</si>
  <si>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</si>
  <si>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</si>
  <si>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</si>
  <si>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</si>
  <si>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</si>
  <si>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</si>
  <si>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</si>
  <si>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</si>
  <si>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</si>
  <si>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</si>
  <si>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</si>
  <si>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</si>
  <si>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</si>
  <si>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</si>
  <si>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</si>
  <si>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</si>
  <si>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</si>
  <si>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</si>
  <si>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</si>
  <si>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</si>
  <si>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</si>
  <si>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</si>
  <si>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</si>
  <si>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</si>
  <si>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</si>
  <si>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</si>
  <si>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</si>
  <si>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</si>
  <si>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</si>
  <si>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</si>
  <si>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</si>
  <si>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</si>
  <si>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</si>
  <si>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</si>
  <si>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</si>
  <si>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</si>
  <si>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</si>
  <si>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</si>
  <si>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</si>
  <si>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</si>
  <si>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</si>
  <si>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</si>
  <si>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</si>
  <si>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</si>
  <si>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</si>
  <si>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</si>
  <si>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</si>
  <si>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</si>
  <si>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</si>
  <si>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</si>
  <si>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</si>
  <si>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</si>
  <si>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</si>
  <si>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</si>
  <si>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</si>
  <si>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</si>
  <si>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</si>
  <si>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</si>
  <si>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</si>
  <si>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</si>
  <si>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</si>
  <si>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</si>
  <si>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</si>
  <si>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</si>
  <si>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</si>
  <si>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</si>
  <si>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</si>
  <si>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</si>
  <si>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</si>
  <si>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</si>
  <si>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</si>
  <si>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</si>
  <si>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</si>
  <si>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</si>
  <si>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</si>
  <si>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</si>
  <si>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</si>
  <si>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</si>
  <si>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</si>
  <si>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</si>
  <si>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</si>
  <si>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</si>
  <si>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</si>
  <si>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</si>
  <si>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</si>
  <si>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</si>
  <si>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</si>
  <si>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</si>
  <si>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</si>
  <si>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</si>
  <si>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</si>
  <si>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</si>
  <si>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</si>
  <si>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</si>
  <si>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</si>
  <si>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</si>
  <si>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</si>
  <si>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</si>
  <si>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</si>
  <si>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</si>
  <si>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</si>
  <si>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</si>
  <si>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</si>
  <si>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</si>
  <si>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</si>
  <si>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</si>
  <si>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</si>
  <si>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</si>
  <si>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</si>
  <si>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</si>
  <si>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</si>
  <si>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</si>
  <si>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</si>
  <si>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</si>
  <si>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</si>
  <si>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</si>
  <si>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</si>
  <si>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</si>
  <si>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</si>
  <si>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</si>
  <si>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</si>
  <si>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</si>
  <si>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</si>
  <si>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</si>
  <si>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</si>
  <si>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</si>
  <si>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</si>
  <si>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</si>
  <si>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</si>
  <si>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</si>
  <si>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</si>
  <si>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</si>
  <si>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</si>
  <si>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</si>
  <si>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</si>
  <si>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</si>
  <si>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</si>
  <si>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</si>
  <si>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</si>
  <si>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</si>
  <si>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</si>
  <si>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</si>
  <si>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</si>
  <si>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</si>
  <si>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</si>
  <si>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</si>
  <si>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</si>
  <si>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</si>
  <si>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</si>
  <si>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</si>
  <si>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</si>
  <si>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</si>
  <si>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</si>
  <si>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</si>
  <si>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</si>
  <si>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</si>
  <si>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</si>
  <si>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</si>
  <si>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</si>
  <si>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</si>
  <si>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</si>
  <si>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</si>
  <si>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</si>
  <si>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</si>
  <si>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</si>
  <si>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</si>
  <si>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</si>
  <si>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</si>
  <si>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</si>
  <si>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</si>
  <si>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</si>
  <si>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</si>
  <si>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</si>
  <si>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</si>
  <si>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</si>
  <si>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</si>
  <si>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</si>
  <si>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</si>
  <si>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</si>
  <si>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</si>
  <si>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</si>
  <si>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</si>
  <si>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</si>
  <si>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</si>
  <si>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</si>
  <si>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</si>
  <si>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</si>
  <si>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</si>
  <si>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</si>
  <si>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</si>
  <si>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</si>
  <si>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</si>
  <si>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</si>
  <si>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</si>
  <si>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</si>
  <si>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</si>
  <si>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</si>
  <si>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</si>
  <si>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</si>
  <si>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</si>
  <si>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</si>
  <si>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</si>
  <si>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</si>
  <si>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</si>
  <si>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</si>
  <si>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</si>
  <si>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</si>
  <si>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</si>
  <si>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</si>
  <si>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</si>
  <si>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</si>
  <si>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</si>
  <si>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</si>
  <si>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</si>
  <si>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</si>
  <si>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</si>
  <si>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</si>
  <si>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</si>
  <si>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</si>
  <si>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</si>
  <si>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</si>
  <si>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</si>
  <si>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</si>
  <si>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</si>
  <si>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</si>
  <si>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</si>
  <si>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</si>
  <si>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</si>
  <si>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</si>
  <si>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</si>
  <si>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</si>
  <si>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</si>
  <si>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</si>
  <si>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</si>
  <si>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</si>
  <si>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</si>
  <si>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</si>
  <si>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</si>
  <si>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</si>
  <si>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</si>
  <si>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</si>
  <si>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</si>
  <si>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</si>
  <si>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</si>
  <si>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</si>
  <si>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</si>
  <si>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</si>
  <si>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</si>
  <si>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</si>
  <si>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</si>
  <si>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</si>
  <si>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</si>
  <si>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</si>
  <si>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</si>
  <si>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</si>
  <si>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</si>
  <si>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</si>
  <si>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</si>
  <si>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</si>
  <si>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</si>
  <si>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</si>
  <si>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</si>
  <si>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</si>
  <si>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</si>
  <si>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</si>
  <si>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</si>
  <si>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</si>
  <si>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</si>
  <si>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</si>
  <si>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</si>
  <si>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</si>
  <si>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</si>
  <si>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</si>
  <si>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</si>
  <si>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</si>
  <si>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</si>
  <si>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</si>
  <si>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</si>
  <si>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</si>
  <si>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</si>
  <si>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</si>
  <si>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</si>
  <si>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</si>
  <si>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</si>
  <si>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</si>
  <si>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</si>
  <si>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</si>
  <si>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</si>
  <si>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</si>
  <si>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</si>
  <si>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</si>
  <si>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</si>
  <si>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</si>
  <si>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</si>
  <si>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</si>
  <si>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</si>
  <si>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</si>
  <si>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</si>
  <si>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</si>
  <si>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</si>
  <si>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</si>
  <si>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</si>
  <si>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</si>
  <si>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</si>
  <si>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</si>
  <si>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</si>
  <si>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</si>
  <si>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</si>
  <si>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</si>
  <si>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</si>
  <si>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</si>
  <si>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</si>
  <si>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</si>
  <si>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</si>
  <si>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</si>
  <si>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</si>
  <si>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</si>
  <si>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</si>
  <si>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</si>
  <si>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</si>
  <si>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</si>
  <si>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</si>
  <si>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</si>
  <si>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</si>
  <si>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</si>
  <si>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</si>
  <si>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</si>
  <si>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</si>
  <si>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</si>
  <si>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</si>
  <si>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</si>
  <si>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</si>
  <si>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</si>
  <si>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</si>
  <si>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</si>
  <si>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</si>
  <si>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</si>
  <si>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</si>
  <si>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</si>
  <si>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</si>
  <si>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</si>
  <si>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</si>
  <si>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</si>
  <si>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</si>
  <si>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</si>
  <si>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</si>
  <si>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</si>
  <si>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</si>
  <si>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</si>
  <si>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</si>
  <si>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</si>
  <si>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</si>
  <si>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</si>
  <si>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</si>
  <si>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</si>
  <si>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</si>
  <si>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</si>
  <si>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</si>
  <si>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</si>
  <si>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</si>
  <si>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</si>
  <si>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</si>
  <si>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</si>
  <si>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</si>
  <si>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</si>
  <si>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</si>
  <si>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</si>
  <si>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</si>
  <si>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</si>
  <si>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</si>
  <si>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</si>
  <si>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</si>
  <si>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</si>
  <si>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</si>
  <si>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</si>
  <si>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</si>
  <si>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</si>
  <si>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</si>
  <si>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</si>
  <si>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</si>
  <si>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</si>
  <si>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</si>
  <si>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</si>
  <si>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</si>
  <si>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</si>
  <si>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</si>
  <si>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</si>
  <si>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</si>
  <si>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</si>
  <si>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</si>
  <si>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</si>
  <si>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</si>
  <si>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</si>
  <si>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</si>
  <si>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</si>
  <si>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</si>
  <si>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</si>
  <si>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</si>
  <si>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</si>
  <si>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</si>
  <si>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</si>
  <si>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</si>
  <si>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</si>
  <si>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</si>
  <si>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</si>
  <si>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</si>
  <si>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</si>
  <si>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</si>
  <si>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</si>
  <si>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</si>
  <si>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</si>
  <si>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</si>
  <si>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</si>
  <si>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</si>
  <si>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</si>
  <si>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</si>
  <si>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</si>
  <si>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</si>
  <si>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</si>
  <si>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</si>
  <si>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</si>
  <si>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</si>
  <si>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</si>
  <si>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</si>
  <si>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</si>
  <si>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</si>
  <si>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</si>
  <si>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</si>
  <si>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</si>
  <si>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</si>
  <si>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</si>
  <si>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</si>
  <si>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</si>
  <si>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</si>
  <si>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</si>
  <si>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</si>
  <si>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</si>
  <si>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</si>
  <si>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</si>
  <si>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</si>
  <si>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</si>
  <si>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</si>
  <si>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</si>
  <si>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</si>
  <si>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</si>
  <si>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</si>
  <si>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</si>
  <si>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</si>
  <si>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</si>
  <si>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</si>
  <si>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</si>
  <si>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</si>
  <si>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</si>
  <si>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</si>
  <si>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</si>
  <si>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</si>
  <si>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</si>
  <si>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</si>
  <si>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</si>
  <si>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</si>
  <si>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</si>
  <si>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</si>
  <si>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</si>
  <si>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</si>
  <si>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</si>
  <si>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</si>
  <si>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</si>
  <si>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</si>
  <si>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</si>
  <si>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</si>
  <si>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</si>
  <si>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</si>
  <si>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</si>
  <si>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</si>
  <si>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</si>
  <si>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</si>
  <si>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</si>
  <si>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</si>
  <si>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</si>
  <si>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</si>
  <si>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</si>
  <si>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</si>
  <si>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</si>
  <si>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</si>
  <si>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</si>
  <si>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</si>
  <si>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</si>
  <si>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</si>
  <si>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</si>
  <si>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</si>
  <si>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</si>
  <si>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</si>
  <si>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</si>
  <si>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</si>
  <si>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</si>
  <si>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</si>
  <si>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</si>
  <si>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</si>
  <si>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</si>
  <si>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</si>
  <si>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</si>
  <si>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</si>
  <si>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</si>
  <si>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</si>
  <si>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</si>
  <si>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</si>
  <si>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</si>
  <si>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</si>
  <si>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</si>
  <si>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</si>
  <si>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</si>
  <si>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</si>
  <si>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</si>
  <si>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</si>
  <si>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</si>
  <si>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</si>
  <si>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</si>
  <si>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</si>
  <si>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</si>
  <si>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</si>
  <si>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</si>
  <si>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</si>
  <si>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</si>
  <si>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</si>
  <si>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</si>
  <si>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</si>
  <si>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</si>
  <si>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</si>
  <si>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</si>
  <si>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</si>
  <si>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</si>
  <si>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</si>
  <si>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</si>
  <si>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</si>
  <si>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</si>
  <si>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</si>
  <si>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</si>
  <si>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</si>
  <si>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</si>
  <si>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</si>
  <si>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</si>
  <si>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</si>
  <si>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</si>
  <si>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</si>
  <si>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</si>
  <si>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</si>
  <si>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</si>
  <si>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</si>
  <si>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</si>
  <si>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</si>
  <si>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</si>
  <si>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</si>
  <si>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</si>
  <si>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</si>
  <si>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</si>
  <si>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</si>
  <si>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</si>
  <si>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</si>
  <si>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</si>
  <si>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</si>
  <si>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</si>
  <si>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</si>
  <si>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</si>
  <si>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</si>
  <si>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</si>
  <si>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</si>
  <si>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</si>
  <si>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</si>
  <si>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</si>
  <si>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</si>
  <si>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</si>
  <si>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</si>
  <si>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</si>
  <si>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</si>
  <si>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</si>
  <si>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</si>
  <si>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</si>
  <si>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</si>
  <si>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</si>
  <si>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</si>
  <si>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</si>
  <si>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</si>
  <si>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</si>
  <si>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</si>
  <si>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</si>
  <si>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</si>
  <si>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</si>
  <si>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</si>
  <si>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</si>
  <si>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</si>
  <si>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</si>
  <si>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</si>
  <si>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</si>
  <si>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</si>
  <si>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</si>
  <si>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</si>
  <si>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</si>
  <si>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</si>
  <si>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</si>
  <si>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</si>
  <si>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</si>
  <si>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</si>
  <si>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</si>
  <si>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</si>
  <si>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</si>
  <si>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</si>
  <si>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</si>
  <si>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</si>
  <si>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</si>
  <si>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</si>
  <si>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</si>
  <si>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</si>
  <si>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</si>
  <si>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</si>
  <si>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</si>
  <si>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</si>
  <si>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</si>
  <si>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</si>
  <si>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</si>
  <si>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</si>
  <si>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</si>
  <si>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</si>
  <si>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</si>
  <si>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</si>
  <si>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</si>
  <si>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</si>
  <si>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</si>
  <si>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</si>
  <si>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</si>
  <si>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</si>
  <si>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</si>
  <si>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</si>
  <si>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</si>
  <si>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</si>
  <si>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</si>
  <si>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</si>
  <si>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</si>
  <si>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</si>
  <si>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</si>
  <si>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</si>
  <si>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</si>
  <si>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</si>
  <si>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</si>
  <si>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</si>
  <si>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</si>
  <si>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</si>
  <si>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</si>
  <si>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</si>
  <si>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</si>
  <si>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</si>
  <si>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</si>
  <si>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</si>
  <si>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</si>
  <si>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</si>
  <si>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</si>
  <si>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</si>
  <si>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</si>
  <si>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</si>
  <si>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</si>
  <si>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</si>
  <si>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</si>
  <si>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</si>
  <si>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</si>
  <si>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</si>
  <si>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</si>
  <si>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</si>
  <si>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</si>
  <si>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</si>
  <si>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</si>
  <si>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</si>
  <si>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</si>
  <si>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</si>
  <si>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</si>
  <si>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</si>
  <si>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</si>
  <si>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</si>
  <si>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</si>
  <si>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</si>
  <si>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</si>
  <si>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</si>
  <si>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</si>
  <si>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</si>
  <si>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</si>
  <si>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</si>
  <si>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</si>
  <si>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</si>
  <si>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</si>
  <si>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</si>
  <si>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</si>
  <si>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</si>
  <si>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</si>
  <si>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</si>
  <si>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</si>
  <si>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</si>
  <si>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</si>
  <si>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</si>
  <si>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</si>
  <si>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</si>
  <si>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</si>
  <si>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</si>
  <si>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</si>
  <si>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</si>
  <si>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</si>
  <si>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</si>
  <si>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</si>
  <si>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</si>
  <si>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</si>
  <si>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</si>
  <si>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</si>
  <si>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</si>
  <si>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</si>
  <si>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</si>
  <si>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</si>
  <si>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</si>
  <si>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</si>
  <si>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</si>
  <si>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</si>
  <si>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</si>
  <si>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</si>
  <si>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</si>
  <si>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</si>
  <si>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</si>
  <si>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</si>
  <si>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</si>
  <si>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</si>
  <si>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</si>
  <si>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</si>
  <si>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</si>
  <si>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</si>
  <si>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</si>
  <si>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</si>
  <si>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</si>
  <si>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</si>
  <si>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</si>
  <si>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</si>
  <si>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</si>
  <si>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</si>
  <si>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</si>
  <si>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</si>
  <si>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</si>
  <si>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</si>
  <si>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</si>
  <si>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</si>
  <si>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</si>
  <si>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</si>
  <si>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</si>
  <si>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</si>
  <si>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</si>
  <si>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</si>
  <si>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</si>
  <si>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</si>
  <si>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</si>
  <si>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</si>
  <si>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</si>
  <si>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</si>
  <si>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</si>
  <si>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</si>
  <si>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</si>
  <si>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</si>
  <si>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</si>
  <si>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</si>
  <si>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</si>
  <si>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</si>
  <si>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</si>
  <si>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</si>
  <si>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</si>
  <si>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</si>
  <si>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</si>
  <si>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</si>
  <si>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</si>
  <si>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</si>
  <si>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</si>
  <si>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</si>
  <si>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</si>
  <si>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</si>
  <si>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</si>
  <si>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</si>
  <si>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</si>
  <si>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</si>
  <si>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</si>
  <si>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</si>
  <si>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</si>
  <si>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</si>
  <si>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</si>
  <si>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</si>
  <si>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</si>
  <si>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</si>
  <si>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</si>
  <si>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</si>
  <si>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</si>
  <si>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</si>
  <si>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</si>
  <si>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</si>
  <si>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</si>
  <si>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</si>
  <si>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</si>
  <si>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</si>
  <si>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</si>
  <si>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</si>
  <si>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</si>
  <si>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</si>
  <si>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</si>
  <si>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</si>
  <si>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</si>
  <si>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</si>
  <si>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</si>
  <si>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</si>
  <si>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</si>
  <si>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</si>
  <si>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</si>
  <si>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</si>
  <si>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</si>
  <si>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</si>
  <si>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</si>
  <si>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</si>
  <si>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</si>
  <si>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</si>
  <si>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</si>
  <si>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</si>
  <si>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</si>
  <si>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</si>
  <si>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</si>
  <si>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</si>
  <si>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</si>
  <si>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</si>
  <si>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</si>
  <si>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</si>
  <si>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</si>
  <si>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</si>
  <si>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</si>
  <si>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</si>
  <si>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</si>
  <si>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</si>
  <si>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</si>
  <si>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</si>
  <si>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</si>
  <si>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</si>
  <si>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</si>
  <si>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</si>
  <si>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</si>
  <si>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</si>
  <si>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</si>
  <si>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</si>
  <si>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</si>
  <si>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</si>
  <si>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</si>
  <si>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</si>
  <si>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</si>
  <si>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</si>
  <si>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</si>
  <si>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</si>
  <si>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</si>
  <si>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</si>
  <si>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</si>
  <si>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</si>
  <si>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</si>
  <si>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</si>
  <si>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</si>
  <si>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</si>
  <si>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</si>
  <si>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</si>
  <si>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</si>
  <si>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</si>
  <si>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</si>
  <si>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</si>
  <si>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</si>
  <si>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</si>
  <si>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</si>
  <si>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</si>
  <si>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</si>
  <si>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</si>
  <si>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</si>
  <si>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</si>
  <si>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</si>
  <si>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</si>
  <si>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</si>
  <si>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</si>
  <si>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</si>
  <si>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</si>
  <si>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</si>
  <si>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</si>
  <si>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</si>
  <si>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</si>
  <si>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</si>
  <si>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</si>
  <si>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</si>
  <si>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</si>
  <si>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</si>
  <si>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</si>
  <si>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</si>
  <si>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</si>
  <si>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</si>
  <si>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</si>
  <si>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</si>
  <si>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</si>
  <si>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</si>
  <si>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</si>
  <si>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</si>
  <si>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</si>
  <si>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</si>
  <si>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</si>
  <si>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</si>
  <si>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</si>
  <si>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</si>
  <si>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</si>
  <si>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</si>
  <si>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</si>
  <si>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</si>
  <si>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</si>
  <si>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</si>
  <si>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</si>
  <si>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</si>
  <si>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</si>
  <si>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</si>
  <si>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</si>
  <si>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</si>
  <si>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</si>
  <si>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</si>
  <si>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</si>
  <si>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</si>
  <si>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</si>
  <si>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</si>
  <si>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</si>
  <si>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</si>
  <si>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</si>
  <si>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</si>
  <si>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</si>
  <si>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</si>
  <si>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</si>
  <si>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</si>
  <si>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</si>
  <si>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</si>
  <si>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</si>
  <si>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</si>
  <si>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</si>
  <si>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</si>
  <si>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</si>
  <si>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</si>
  <si>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</si>
  <si>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</si>
  <si>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</si>
  <si>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</si>
  <si>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</si>
  <si>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</si>
  <si>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</si>
  <si>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</si>
  <si>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</si>
  <si>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</si>
  <si>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</si>
  <si>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</si>
  <si>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</si>
  <si>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</si>
  <si>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</si>
  <si>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</si>
  <si>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</si>
  <si>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</si>
  <si>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</si>
  <si>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</si>
  <si>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</si>
  <si>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</si>
  <si>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</si>
  <si>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</si>
  <si>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</si>
  <si>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</si>
  <si>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</si>
  <si>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</si>
  <si>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</si>
  <si>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</si>
  <si>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</si>
  <si>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</si>
  <si>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</si>
  <si>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</si>
  <si>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</si>
  <si>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</si>
  <si>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</si>
  <si>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</si>
  <si>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</si>
  <si>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</si>
  <si>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</si>
  <si>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</si>
  <si>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</si>
  <si>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</si>
  <si>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</si>
  <si>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</si>
  <si>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</si>
  <si>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</si>
  <si>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</si>
  <si>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</si>
  <si>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</si>
  <si>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</si>
  <si>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</si>
  <si>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</si>
  <si>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</si>
  <si>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</si>
  <si>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</si>
  <si>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</si>
  <si>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</si>
  <si>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</si>
  <si>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</si>
  <si>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</si>
  <si>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</si>
  <si>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</si>
  <si>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</si>
  <si>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</si>
  <si>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</si>
  <si>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</si>
  <si>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</si>
  <si>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</si>
  <si>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</si>
  <si>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</si>
  <si>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</si>
  <si>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</si>
  <si>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</si>
  <si>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</si>
  <si>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</si>
  <si>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</si>
  <si>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</si>
  <si>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</si>
  <si>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</si>
  <si>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</si>
  <si>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</si>
  <si>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</si>
  <si>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</si>
  <si>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</si>
  <si>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</si>
  <si>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</si>
  <si>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</si>
  <si>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</si>
  <si>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</si>
  <si>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</si>
  <si>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</si>
  <si>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</si>
  <si>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</si>
  <si>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</si>
  <si>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</si>
  <si>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</si>
  <si>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</si>
  <si>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</si>
  <si>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</si>
  <si>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</si>
  <si>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</si>
  <si>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</si>
  <si>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</si>
  <si>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</si>
  <si>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</si>
  <si>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</si>
  <si>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</si>
  <si>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</si>
  <si>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</si>
  <si>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</si>
  <si>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</si>
  <si>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</si>
  <si>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</si>
  <si>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</si>
  <si>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</si>
  <si>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</si>
  <si>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</si>
  <si>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</si>
  <si>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</si>
  <si>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</si>
  <si>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</si>
  <si>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</si>
  <si>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</si>
  <si>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</si>
  <si>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</si>
  <si>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</si>
  <si>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</si>
  <si>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</si>
  <si>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</si>
  <si>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</si>
  <si>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</si>
  <si>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</si>
  <si>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</si>
  <si>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</si>
  <si>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</si>
  <si>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</si>
  <si>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</si>
  <si>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</si>
  <si>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</si>
  <si>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</si>
  <si>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</si>
  <si>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</si>
  <si>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</si>
  <si>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</si>
  <si>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</si>
  <si>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</si>
  <si>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</si>
  <si>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</si>
  <si>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</si>
  <si>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</si>
  <si>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</si>
  <si>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</si>
  <si>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</si>
  <si>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</si>
  <si>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</si>
  <si>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</si>
  <si>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</si>
  <si>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</si>
  <si>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</si>
  <si>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</si>
  <si>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</si>
  <si>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</si>
  <si>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</si>
  <si>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</si>
  <si>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</si>
  <si>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</si>
  <si>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</si>
  <si>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</si>
  <si>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</si>
  <si>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</si>
  <si>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</si>
  <si>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</si>
  <si>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</si>
  <si>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</si>
  <si>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</si>
  <si>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</si>
  <si>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</si>
  <si>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</si>
  <si>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</si>
  <si>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</si>
  <si>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</si>
  <si>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</si>
  <si>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</si>
  <si>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</si>
  <si>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</si>
  <si>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</si>
  <si>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</si>
  <si>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</si>
  <si>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</si>
  <si>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</si>
  <si>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</si>
  <si>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</si>
  <si>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</si>
  <si>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</si>
  <si>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</si>
  <si>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</si>
  <si>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</si>
  <si>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</si>
  <si>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</si>
  <si>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</si>
  <si>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</si>
  <si>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</si>
  <si>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</si>
  <si>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</si>
  <si>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</si>
  <si>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</si>
  <si>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</si>
  <si>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</si>
  <si>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</si>
  <si>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</si>
  <si>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</si>
  <si>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</si>
  <si>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</si>
  <si>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</si>
  <si>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</si>
  <si>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</si>
  <si>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</si>
  <si>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</si>
  <si>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</si>
  <si>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</si>
  <si>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</si>
  <si>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</si>
  <si>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</si>
  <si>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</si>
  <si>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</si>
  <si>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</si>
  <si>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</si>
  <si>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</si>
  <si>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</si>
  <si>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</si>
  <si>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</si>
  <si>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</si>
  <si>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</si>
  <si>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</si>
  <si>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</si>
  <si>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</si>
  <si>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</si>
  <si>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</si>
  <si>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</si>
  <si>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</si>
  <si>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</si>
  <si>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</si>
  <si>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</si>
  <si>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</si>
  <si>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</si>
  <si>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</si>
  <si>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</si>
  <si>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</si>
  <si>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</si>
  <si>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</si>
  <si>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</si>
  <si>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</si>
  <si>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</si>
  <si>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</si>
  <si>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</si>
  <si>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</si>
  <si>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</si>
  <si>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</si>
  <si>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</si>
  <si>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</si>
  <si>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</si>
  <si>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</si>
  <si>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</si>
  <si>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</si>
  <si>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</si>
  <si>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</si>
  <si>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</si>
  <si>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</si>
  <si>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</si>
  <si>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</si>
  <si>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</si>
  <si>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</si>
  <si>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</si>
  <si>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</si>
  <si>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</si>
  <si>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</si>
  <si>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</si>
  <si>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</si>
  <si>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</si>
  <si>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</si>
  <si>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</si>
  <si>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</si>
  <si>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</si>
  <si>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</si>
  <si>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</si>
  <si>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</si>
  <si>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</si>
  <si>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</si>
  <si>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</si>
  <si>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</si>
  <si>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</si>
  <si>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</si>
  <si>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</si>
  <si>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</si>
  <si>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</si>
  <si>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</si>
  <si>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</si>
  <si>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</si>
  <si>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</si>
  <si>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</si>
  <si>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</si>
  <si>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</si>
  <si>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</si>
  <si>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</si>
  <si>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</si>
  <si>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</si>
  <si>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</si>
  <si>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</si>
  <si>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</si>
  <si>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</si>
  <si>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</si>
  <si>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</si>
  <si>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</si>
  <si>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</si>
  <si>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</si>
  <si>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</si>
  <si>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</si>
  <si>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</si>
  <si>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</si>
  <si>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</si>
  <si>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</si>
  <si>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</si>
  <si>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</si>
  <si>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</si>
  <si>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</si>
  <si>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</si>
  <si>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</si>
  <si>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</si>
  <si>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</si>
  <si>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</si>
  <si>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</si>
  <si>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</si>
  <si>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</si>
  <si>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</si>
  <si>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</si>
  <si>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</si>
  <si>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</si>
  <si>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</si>
  <si>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</si>
  <si>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</si>
  <si>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</si>
  <si>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</si>
  <si>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</si>
  <si>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</si>
  <si>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</si>
  <si>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</si>
  <si>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</si>
  <si>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</si>
  <si>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</si>
  <si>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</si>
  <si>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</si>
  <si>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</si>
  <si>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</si>
  <si>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</si>
  <si>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</si>
  <si>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</si>
  <si>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</si>
  <si>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</si>
  <si>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</si>
  <si>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</si>
  <si>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</si>
  <si>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</si>
  <si>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</si>
  <si>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</si>
  <si>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</si>
  <si>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</si>
  <si>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</si>
  <si>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</si>
  <si>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</si>
  <si>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</si>
  <si>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</si>
  <si>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</si>
  <si>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</si>
  <si>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</si>
  <si>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</si>
  <si>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</si>
  <si>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</si>
  <si>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</si>
  <si>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</si>
  <si>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</si>
  <si>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</si>
  <si>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</si>
  <si>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</si>
  <si>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</si>
  <si>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</si>
  <si>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</si>
  <si>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</si>
  <si>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</si>
  <si>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</si>
  <si>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</si>
  <si>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</si>
  <si>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</si>
  <si>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</si>
  <si>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</si>
  <si>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</si>
  <si>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</si>
  <si>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</si>
  <si>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</si>
  <si>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</si>
  <si>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</si>
  <si>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</si>
  <si>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</si>
  <si>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</si>
  <si>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</si>
  <si>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</si>
  <si>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</si>
  <si>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</si>
  <si>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</si>
  <si>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</si>
  <si>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</si>
  <si>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</si>
  <si>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</si>
  <si>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</si>
  <si>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</si>
  <si>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</si>
  <si>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</si>
  <si>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</si>
  <si>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</si>
  <si>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</si>
  <si>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</si>
  <si>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</si>
  <si>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</si>
  <si>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</si>
  <si>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</si>
  <si>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</si>
  <si>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</si>
  <si>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</si>
  <si>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</si>
  <si>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</si>
  <si>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</si>
  <si>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</si>
  <si>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</si>
  <si>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</si>
  <si>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</si>
  <si>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</si>
  <si>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</si>
  <si>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</si>
  <si>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</si>
  <si>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</si>
  <si>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</si>
  <si>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</si>
  <si>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</si>
  <si>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</si>
  <si>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</si>
  <si>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</si>
  <si>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</si>
  <si>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</si>
  <si>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</si>
  <si>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</si>
  <si>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</si>
  <si>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</si>
  <si>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</si>
  <si>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</si>
  <si>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</si>
  <si>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</si>
  <si>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</si>
  <si>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</si>
  <si>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</si>
  <si>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</si>
  <si>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</si>
  <si>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</si>
  <si>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</si>
  <si>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</si>
  <si>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</si>
  <si>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</si>
  <si>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</si>
  <si>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</si>
  <si>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</si>
  <si>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</si>
  <si>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</si>
  <si>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</si>
  <si>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</si>
  <si>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</si>
  <si>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</si>
  <si>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</si>
  <si>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</si>
  <si>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</si>
  <si>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</si>
  <si>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</si>
  <si>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</si>
  <si>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</si>
  <si>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</si>
  <si>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</si>
  <si>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</si>
  <si>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</si>
  <si>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</si>
  <si>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</si>
  <si>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</si>
  <si>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</si>
  <si>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</si>
  <si>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</si>
  <si>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</si>
  <si>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</si>
  <si>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</si>
  <si>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</si>
  <si>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</si>
  <si>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</si>
  <si>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</si>
  <si>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</si>
  <si>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</si>
  <si>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</si>
  <si>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</si>
  <si>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</si>
  <si>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</si>
  <si>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</si>
  <si>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</si>
  <si>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</si>
  <si>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</si>
  <si>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</si>
  <si>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</si>
  <si>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</si>
  <si>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</si>
  <si>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</si>
  <si>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</si>
  <si>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</si>
  <si>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</si>
  <si>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</si>
  <si>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</si>
  <si>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</si>
  <si>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</si>
  <si>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</si>
  <si>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</si>
  <si>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</si>
  <si>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</si>
  <si>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</si>
  <si>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</si>
  <si>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</si>
  <si>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</si>
  <si>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</si>
  <si>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</si>
  <si>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</si>
  <si>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</si>
  <si>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</si>
  <si>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</si>
  <si>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</si>
  <si>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</si>
  <si>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</si>
  <si>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</si>
  <si>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</si>
  <si>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</si>
  <si>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</si>
  <si>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</si>
  <si>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</si>
  <si>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</si>
  <si>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</si>
  <si>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</si>
  <si>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</si>
  <si>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</si>
  <si>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</si>
  <si>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</si>
  <si>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</si>
  <si>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</si>
  <si>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</si>
  <si>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</si>
  <si>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</si>
  <si>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</si>
  <si>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</si>
  <si>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</si>
  <si>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</si>
  <si>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</si>
  <si>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</si>
  <si>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</si>
  <si>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</si>
  <si>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</si>
  <si>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</si>
  <si>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</si>
  <si>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</si>
  <si>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</si>
  <si>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</si>
  <si>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</si>
  <si>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</si>
  <si>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</si>
  <si>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</si>
  <si>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</si>
  <si>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</si>
  <si>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</si>
  <si>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</si>
  <si>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</si>
  <si>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</si>
  <si>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</si>
  <si>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</si>
  <si>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</si>
  <si>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</si>
  <si>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</si>
  <si>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</si>
  <si>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</si>
  <si>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</si>
  <si>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</si>
  <si>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</si>
  <si>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</si>
  <si>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</si>
  <si>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</si>
  <si>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</si>
  <si>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</si>
  <si>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</si>
  <si>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</si>
  <si>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</si>
  <si>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</si>
  <si>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</si>
  <si>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</si>
  <si>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</si>
  <si>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</si>
  <si>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</si>
  <si>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</si>
  <si>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</si>
  <si>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</si>
  <si>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</si>
  <si>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</si>
  <si>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</si>
  <si>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</si>
  <si>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</si>
  <si>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</si>
  <si>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</si>
  <si>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</si>
  <si>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</si>
  <si>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</si>
  <si>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</si>
  <si>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</si>
  <si>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</si>
  <si>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</si>
  <si>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</si>
  <si>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</si>
  <si>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</si>
  <si>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</si>
  <si>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</si>
  <si>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</si>
  <si>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</si>
  <si>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</si>
  <si>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</si>
  <si>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</si>
  <si>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</si>
  <si>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</si>
  <si>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</si>
  <si>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</si>
  <si>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</si>
  <si>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</si>
  <si>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</si>
  <si>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</si>
  <si>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</si>
  <si>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</si>
  <si>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</si>
  <si>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</si>
  <si>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</si>
  <si>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</si>
  <si>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</si>
  <si>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</si>
  <si>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</si>
  <si>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</si>
  <si>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</si>
  <si>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</si>
  <si>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</si>
  <si>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</si>
  <si>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</si>
  <si>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</si>
  <si>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</si>
  <si>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</si>
  <si>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</si>
  <si>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</si>
  <si>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</si>
  <si>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</si>
  <si>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</si>
  <si>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</si>
  <si>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</si>
  <si>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</si>
  <si>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</si>
  <si>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</si>
  <si>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</si>
  <si>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</si>
  <si>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</si>
  <si>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</si>
  <si>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</si>
  <si>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</si>
  <si>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</si>
  <si>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</si>
  <si>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</si>
  <si>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</si>
  <si>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</si>
  <si>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</si>
  <si>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</si>
  <si>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</si>
  <si>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</si>
  <si>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</si>
  <si>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</si>
  <si>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</si>
  <si>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</si>
  <si>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</si>
  <si>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</si>
  <si>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</si>
  <si>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</si>
  <si>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</si>
  <si>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</si>
  <si>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</si>
  <si>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</si>
  <si>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</si>
  <si>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</si>
  <si>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</si>
  <si>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</si>
  <si>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</si>
  <si>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</si>
  <si>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</si>
  <si>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</si>
  <si>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</si>
  <si>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</si>
  <si>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</si>
  <si>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</si>
  <si>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</si>
  <si>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</si>
  <si>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</si>
  <si>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</si>
  <si>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</si>
  <si>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</si>
  <si>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</si>
  <si>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</si>
  <si>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</si>
  <si>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</si>
  <si>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</si>
  <si>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</si>
  <si>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</si>
  <si>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</si>
  <si>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</si>
  <si>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</si>
  <si>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</si>
  <si>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</si>
  <si>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</si>
  <si>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</si>
  <si>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</si>
  <si>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</si>
  <si>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</si>
  <si>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</si>
  <si>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</si>
  <si>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</si>
  <si>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</si>
  <si>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</si>
  <si>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</si>
  <si>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</si>
  <si>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</si>
  <si>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</si>
  <si>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</si>
  <si>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</si>
  <si>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</si>
  <si>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</si>
  <si>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</si>
  <si>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</si>
  <si>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</si>
  <si>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</si>
  <si>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</si>
  <si>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</si>
  <si>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</si>
  <si>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</si>
  <si>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</si>
  <si>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</si>
  <si>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</si>
  <si>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</si>
  <si>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</si>
  <si>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</si>
  <si>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</si>
  <si>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</si>
  <si>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</si>
  <si>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</si>
  <si>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</si>
  <si>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</si>
  <si>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</si>
  <si>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</si>
  <si>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</si>
  <si>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</si>
  <si>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</si>
  <si>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</si>
  <si>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</si>
  <si>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</si>
  <si>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</si>
  <si>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</si>
  <si>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</si>
  <si>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</si>
  <si>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</si>
  <si>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</si>
  <si>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</si>
  <si>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</si>
  <si>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</si>
  <si>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</si>
  <si>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</si>
  <si>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</si>
  <si>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</si>
  <si>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</si>
  <si>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</si>
  <si>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</si>
  <si>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</si>
  <si>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</si>
  <si>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</si>
  <si>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</si>
  <si>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</si>
  <si>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</si>
  <si>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</si>
  <si>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</si>
  <si>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</si>
  <si>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</si>
  <si>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</si>
  <si>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</si>
  <si>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</si>
  <si>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</si>
  <si>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</si>
  <si>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</si>
  <si>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</si>
  <si>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</si>
  <si>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</si>
  <si>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</si>
  <si>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</si>
  <si>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</si>
  <si>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</si>
  <si>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</si>
  <si>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</si>
  <si>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</si>
  <si>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</si>
  <si>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</si>
  <si>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</si>
  <si>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</si>
  <si>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</si>
  <si>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</si>
  <si>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</si>
  <si>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</si>
  <si>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</si>
  <si>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</si>
  <si>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</si>
  <si>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</si>
  <si>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</si>
  <si>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</si>
  <si>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</si>
  <si>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</si>
  <si>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</si>
  <si>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</si>
  <si>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</si>
  <si>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</si>
  <si>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</si>
  <si>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</si>
  <si>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</si>
  <si>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</si>
  <si>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</si>
  <si>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</si>
  <si>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</si>
  <si>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</si>
  <si>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</si>
  <si>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</si>
  <si>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</si>
  <si>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</si>
  <si>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</si>
  <si>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</si>
  <si>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</si>
  <si>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</si>
  <si>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</si>
  <si>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</si>
  <si>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</si>
  <si>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</si>
  <si>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</si>
  <si>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</si>
  <si>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</si>
  <si>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</si>
  <si>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</si>
  <si>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</si>
  <si>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</si>
  <si>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</si>
  <si>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</si>
  <si>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</si>
  <si>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</si>
  <si>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</si>
  <si>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</si>
  <si>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</si>
  <si>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</si>
  <si>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</si>
  <si>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</si>
  <si>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</si>
  <si>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</si>
  <si>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</si>
  <si>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</si>
  <si>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</si>
  <si>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</si>
  <si>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</si>
  <si>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</si>
  <si>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</si>
  <si>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</si>
  <si>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</si>
  <si>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</si>
  <si>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</si>
  <si>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</si>
  <si>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</si>
  <si>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</si>
  <si>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</si>
  <si>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</si>
  <si>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</si>
  <si>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</si>
  <si>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</si>
  <si>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</si>
  <si>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</si>
  <si>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</si>
  <si>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</si>
  <si>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</si>
  <si>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</si>
  <si>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</si>
  <si>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</si>
  <si>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</si>
  <si>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</si>
  <si>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</si>
  <si>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</si>
  <si>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</si>
  <si>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</si>
  <si>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</si>
  <si>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</si>
  <si>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</si>
  <si>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</si>
  <si>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</si>
  <si>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</si>
  <si>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</si>
  <si>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</si>
  <si>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</si>
  <si>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</si>
  <si>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</si>
  <si>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</si>
  <si>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</si>
  <si>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</si>
  <si>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</si>
  <si>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</si>
  <si>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</si>
  <si>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</si>
  <si>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</si>
  <si>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</si>
  <si>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</si>
  <si>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</si>
  <si>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</si>
  <si>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</si>
  <si>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</si>
  <si>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</si>
  <si>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</si>
  <si>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</si>
  <si>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</si>
  <si>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</si>
  <si>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</si>
  <si>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</si>
  <si>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</si>
  <si>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</si>
  <si>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</si>
  <si>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</si>
  <si>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</si>
  <si>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</si>
  <si>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</si>
  <si>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</si>
  <si>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</si>
  <si>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</si>
  <si>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</si>
  <si>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</si>
  <si>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</si>
  <si>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</si>
  <si>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</si>
  <si>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</si>
  <si>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</si>
  <si>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</si>
  <si>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</si>
  <si>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</si>
  <si>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</si>
  <si>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</si>
  <si>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</si>
  <si>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</si>
  <si>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</si>
  <si>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</si>
  <si>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</si>
  <si>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</si>
  <si>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</si>
  <si>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</si>
  <si>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</si>
  <si>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</si>
  <si>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</si>
  <si>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</si>
  <si>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</si>
  <si>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</si>
  <si>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</si>
  <si>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</si>
  <si>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</si>
  <si>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</si>
  <si>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</si>
  <si>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</si>
  <si>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</si>
  <si>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</si>
  <si>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</si>
  <si>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</si>
  <si>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</si>
  <si>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</si>
  <si>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</si>
  <si>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</si>
  <si>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</si>
  <si>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</si>
  <si>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</si>
  <si>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</si>
  <si>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</si>
  <si>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</si>
  <si>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</si>
  <si>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</si>
  <si>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</si>
  <si>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</si>
  <si>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</si>
  <si>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</si>
  <si>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</si>
  <si>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</si>
  <si>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</si>
  <si>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</si>
  <si>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</si>
  <si>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</si>
  <si>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</si>
  <si>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</si>
  <si>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</si>
  <si>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</si>
  <si>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</si>
  <si>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</si>
  <si>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</si>
  <si>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</si>
  <si>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</si>
  <si>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</si>
  <si>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</si>
  <si>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</si>
  <si>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</si>
  <si>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</si>
  <si>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</si>
  <si>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</si>
  <si>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</si>
  <si>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</si>
  <si>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</si>
  <si>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</si>
  <si>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</si>
  <si>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</si>
  <si>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</si>
  <si>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</si>
  <si>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</si>
  <si>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</si>
  <si>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</si>
  <si>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</si>
  <si>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</si>
  <si>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</si>
  <si>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</si>
  <si>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</si>
  <si>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</si>
  <si>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</si>
  <si>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</si>
  <si>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</si>
  <si>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</si>
  <si>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</si>
  <si>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</si>
  <si>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</si>
  <si>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</si>
  <si>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</si>
  <si>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</si>
  <si>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</si>
  <si>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</si>
  <si>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</si>
  <si>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</si>
  <si>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</si>
  <si>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</si>
  <si>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</si>
  <si>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</si>
  <si>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</si>
  <si>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</si>
  <si>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</si>
  <si>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</si>
  <si>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</si>
  <si>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</si>
  <si>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</si>
  <si>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</si>
  <si>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</si>
  <si>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</si>
  <si>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</si>
  <si>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</si>
  <si>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</si>
  <si>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</si>
  <si>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</si>
  <si>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</si>
  <si>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</si>
  <si>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</si>
  <si>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</si>
  <si>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</si>
  <si>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</si>
  <si>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</si>
  <si>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</si>
  <si>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</si>
  <si>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</si>
  <si>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</si>
  <si>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</si>
  <si>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</si>
  <si>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</si>
  <si>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</si>
  <si>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</si>
  <si>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</si>
  <si>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</si>
  <si>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</si>
  <si>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</si>
  <si>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</si>
  <si>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</si>
  <si>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</si>
  <si>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</si>
  <si>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</si>
  <si>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</si>
  <si>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</si>
  <si>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</si>
  <si>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</si>
  <si>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</si>
  <si>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</si>
  <si>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</si>
  <si>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</si>
  <si>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</si>
  <si>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</si>
  <si>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</si>
  <si>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</si>
  <si>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</si>
  <si>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</si>
  <si>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</si>
  <si>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</si>
  <si>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</si>
  <si>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</si>
  <si>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</si>
  <si>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</si>
  <si>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</si>
  <si>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</si>
  <si>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</si>
  <si>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</si>
  <si>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</si>
  <si>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</si>
  <si>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</si>
  <si>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</si>
  <si>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</si>
  <si>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</si>
  <si>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</si>
  <si>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</si>
  <si>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</si>
  <si>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</si>
  <si>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</si>
  <si>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</si>
  <si>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</si>
  <si>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</si>
  <si>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</si>
  <si>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</si>
  <si>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</si>
  <si>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</si>
  <si>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</si>
  <si>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</si>
  <si>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</si>
  <si>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</si>
  <si>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</si>
  <si>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</si>
  <si>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</si>
  <si>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</si>
  <si>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</si>
  <si>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</si>
  <si>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</si>
  <si>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</si>
  <si>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</si>
  <si>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</si>
  <si>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</si>
  <si>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</si>
  <si>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</si>
  <si>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</si>
  <si>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</si>
  <si>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</si>
  <si>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</si>
  <si>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</si>
  <si>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</si>
  <si>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</si>
  <si>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</si>
  <si>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</si>
  <si>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</si>
  <si>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</si>
  <si>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</si>
  <si>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</si>
  <si>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</si>
  <si>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</si>
  <si>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</si>
  <si>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</si>
  <si>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</si>
  <si>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</si>
  <si>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</si>
  <si>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</si>
  <si>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</si>
  <si>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</si>
  <si>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</si>
  <si>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</si>
  <si>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</si>
  <si>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</si>
  <si>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</si>
  <si>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</si>
  <si>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</si>
  <si>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</si>
  <si>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</si>
  <si>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</si>
  <si>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</si>
  <si>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</si>
  <si>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</si>
  <si>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</si>
  <si>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</si>
  <si>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</si>
  <si>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</si>
  <si>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</si>
  <si>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</si>
  <si>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</si>
  <si>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</si>
  <si>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</si>
  <si>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</si>
  <si>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</si>
  <si>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</si>
  <si>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</si>
  <si>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</si>
  <si>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</si>
  <si>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</si>
  <si>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</si>
  <si>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</si>
  <si>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</si>
  <si>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</si>
  <si>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</si>
  <si>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</si>
  <si>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</si>
  <si>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</si>
  <si>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</si>
  <si>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</si>
  <si>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</si>
  <si>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</si>
  <si>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</si>
  <si>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</si>
  <si>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</si>
  <si>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</si>
  <si>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</si>
  <si>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</si>
  <si>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</si>
  <si>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</si>
  <si>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</si>
  <si>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</si>
  <si>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</si>
  <si>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</si>
  <si>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</si>
  <si>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</si>
  <si>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</si>
  <si>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</si>
  <si>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</si>
  <si>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</si>
  <si>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</si>
  <si>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</si>
  <si>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</si>
  <si>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</si>
  <si>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</si>
  <si>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</si>
  <si>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</si>
  <si>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</si>
  <si>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</si>
  <si>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</si>
  <si>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</si>
  <si>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</si>
  <si>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</si>
  <si>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</si>
  <si>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</si>
  <si>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</si>
  <si>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</si>
  <si>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</si>
  <si>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</si>
  <si>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</si>
  <si>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</si>
  <si>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</si>
  <si>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</si>
  <si>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</si>
  <si>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</si>
  <si>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</si>
  <si>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</si>
  <si>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</si>
  <si>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</si>
  <si>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</si>
  <si>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</si>
  <si>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</si>
  <si>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</si>
  <si>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</si>
  <si>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</si>
  <si>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</si>
  <si>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</si>
  <si>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</si>
  <si>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</si>
  <si>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</si>
  <si>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</si>
  <si>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</si>
  <si>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</si>
  <si>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</si>
  <si>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</si>
  <si>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</si>
  <si>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</si>
  <si>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</si>
  <si>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</si>
  <si>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</si>
  <si>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</si>
  <si>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</si>
  <si>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</si>
  <si>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</si>
  <si>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</si>
  <si>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</si>
  <si>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</si>
  <si>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</si>
  <si>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</si>
  <si>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</si>
  <si>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</si>
  <si>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</si>
  <si>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</si>
  <si>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</si>
  <si>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</si>
  <si>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</si>
  <si>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</si>
  <si>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</si>
  <si>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</si>
  <si>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</si>
  <si>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</si>
  <si>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</si>
  <si>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</si>
  <si>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</si>
  <si>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</si>
  <si>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</si>
  <si>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</si>
  <si>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</si>
  <si>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</si>
  <si>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</si>
  <si>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</si>
  <si>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</si>
  <si>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</si>
  <si>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</si>
  <si>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</si>
  <si>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</si>
  <si>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</si>
  <si>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</si>
  <si>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</si>
  <si>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</si>
  <si>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</si>
  <si>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</si>
  <si>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</si>
  <si>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</si>
  <si>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</si>
  <si>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</si>
  <si>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</si>
  <si>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</si>
  <si>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</si>
  <si>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</si>
  <si>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</si>
  <si>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</si>
  <si>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</si>
  <si>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</si>
  <si>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</si>
  <si>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</si>
  <si>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</si>
  <si>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</si>
  <si>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</si>
  <si>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</si>
  <si>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</si>
  <si>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</si>
  <si>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</si>
  <si>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</si>
  <si>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</si>
  <si>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</si>
  <si>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</si>
  <si>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</si>
  <si>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</si>
  <si>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</si>
  <si>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</si>
  <si>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</si>
  <si>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</si>
  <si>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</si>
  <si>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</si>
  <si>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</si>
  <si>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</si>
  <si>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</si>
  <si>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</si>
  <si>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</si>
  <si>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</si>
  <si>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</si>
  <si>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</si>
  <si>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</si>
  <si>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</si>
  <si>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</si>
  <si>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</si>
  <si>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</si>
  <si>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</si>
  <si>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</si>
  <si>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</si>
  <si>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</si>
  <si>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</si>
  <si>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</si>
  <si>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</si>
  <si>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</si>
  <si>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</si>
  <si>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</si>
  <si>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</si>
  <si>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</si>
  <si>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</si>
  <si>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</si>
  <si>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</si>
  <si>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</si>
  <si>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</si>
  <si>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</si>
  <si>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</si>
  <si>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</si>
  <si>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</si>
  <si>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</si>
  <si>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</si>
  <si>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</si>
  <si>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</si>
  <si>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</si>
  <si>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</si>
  <si>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</si>
  <si>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</si>
  <si>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</si>
  <si>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</si>
  <si>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</si>
  <si>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</si>
  <si>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</si>
  <si>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</si>
  <si>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</si>
  <si>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</si>
  <si>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</si>
  <si>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</si>
  <si>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</si>
  <si>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</si>
  <si>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</si>
  <si>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</si>
  <si>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</si>
  <si>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</si>
  <si>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</si>
  <si>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</si>
  <si>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</si>
  <si>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</si>
  <si>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</si>
  <si>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</si>
  <si>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</si>
  <si>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</si>
  <si>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</si>
  <si>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</si>
  <si>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</si>
  <si>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</si>
  <si>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</si>
  <si>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</si>
  <si>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</si>
  <si>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</si>
  <si>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</si>
  <si>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</si>
  <si>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</si>
  <si>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</si>
  <si>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</si>
  <si>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</si>
  <si>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</si>
  <si>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</si>
  <si>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</si>
  <si>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</si>
  <si>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</si>
  <si>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</si>
  <si>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</si>
  <si>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</si>
  <si>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</si>
  <si>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</si>
  <si>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</si>
  <si>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</si>
  <si>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</si>
  <si>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</si>
  <si>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</si>
  <si>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</si>
  <si>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</si>
  <si>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</si>
  <si>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</si>
  <si>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</si>
  <si>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</si>
  <si>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</si>
  <si>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</si>
  <si>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</si>
  <si>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</si>
  <si>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</si>
  <si>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</si>
  <si>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</si>
  <si>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</si>
  <si>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</si>
  <si>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</si>
  <si>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</si>
  <si>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</si>
  <si>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</si>
  <si>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</si>
  <si>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</si>
  <si>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</si>
  <si>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</si>
  <si>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</si>
  <si>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</si>
  <si>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</si>
  <si>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</si>
  <si>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</si>
  <si>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</si>
  <si>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</si>
  <si>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</si>
  <si>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</si>
  <si>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</si>
  <si>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</si>
  <si>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</si>
  <si>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</si>
  <si>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</si>
  <si>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</si>
  <si>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</si>
  <si>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</si>
  <si>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</si>
  <si>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</si>
  <si>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</si>
  <si>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</si>
  <si>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</si>
  <si>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</si>
  <si>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</si>
  <si>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</si>
  <si>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</si>
  <si>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</si>
  <si>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</si>
  <si>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</si>
  <si>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</si>
  <si>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</si>
  <si>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</si>
  <si>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</si>
  <si>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</si>
  <si>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</si>
  <si>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</si>
  <si>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</si>
  <si>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</si>
  <si>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</si>
  <si>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</si>
  <si>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</si>
  <si>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</si>
  <si>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</si>
  <si>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</si>
  <si>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</si>
  <si>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</si>
  <si>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</si>
  <si>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</si>
  <si>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</si>
  <si>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</si>
  <si>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</si>
  <si>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</si>
  <si>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</si>
  <si>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</si>
  <si>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</si>
  <si>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</si>
  <si>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</si>
  <si>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</si>
  <si>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</si>
  <si>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</si>
  <si>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</si>
  <si>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</si>
  <si>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</si>
  <si>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</si>
  <si>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</si>
  <si>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</si>
  <si>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</si>
  <si>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</si>
  <si>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</si>
  <si>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</si>
  <si>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</si>
  <si>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</si>
  <si>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</si>
  <si>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</si>
  <si>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</si>
  <si>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</si>
  <si>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</si>
  <si>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</si>
  <si>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</si>
  <si>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</si>
  <si>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</si>
  <si>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</si>
  <si>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</si>
  <si>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</si>
  <si>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</si>
  <si>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</si>
  <si>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</si>
  <si>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</si>
  <si>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</si>
  <si>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</si>
  <si>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</si>
  <si>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</si>
  <si>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</si>
  <si>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</si>
  <si>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</si>
  <si>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</si>
  <si>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</si>
  <si>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</si>
  <si>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</si>
  <si>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</si>
  <si>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</si>
  <si>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</si>
  <si>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</si>
  <si>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</si>
  <si>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</si>
  <si>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</si>
  <si>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</si>
  <si>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</si>
  <si>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</si>
  <si>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</si>
  <si>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</si>
  <si>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</si>
  <si>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</si>
  <si>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</si>
  <si>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</si>
  <si>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</si>
  <si>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</si>
  <si>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</si>
  <si>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</si>
  <si>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</si>
  <si>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</si>
  <si>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</si>
  <si>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</si>
  <si>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</si>
  <si>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</si>
  <si>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</si>
  <si>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</si>
  <si>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</si>
  <si>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</si>
  <si>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</si>
  <si>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</si>
  <si>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</si>
  <si>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</si>
  <si>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</si>
  <si>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</si>
  <si>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</si>
  <si>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</si>
  <si>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</si>
  <si>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</si>
  <si>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</si>
  <si>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</si>
  <si>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</si>
  <si>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</si>
  <si>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</si>
  <si>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</si>
  <si>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</si>
  <si>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</si>
  <si>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</si>
  <si>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</si>
  <si>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</si>
  <si>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</si>
  <si>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</si>
  <si>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</si>
  <si>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</si>
  <si>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</si>
  <si>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</si>
  <si>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</si>
  <si>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</si>
  <si>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</si>
  <si>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</si>
  <si>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</si>
  <si>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</si>
  <si>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</si>
  <si>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</si>
  <si>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</si>
  <si>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</si>
  <si>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</si>
  <si>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</si>
  <si>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</si>
  <si>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</si>
  <si>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</si>
  <si>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</si>
  <si>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</si>
  <si>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</si>
  <si>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</si>
  <si>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</si>
  <si>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</si>
  <si>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</si>
  <si>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</si>
  <si>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</si>
  <si>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</si>
  <si>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</si>
  <si>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</si>
  <si>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</si>
  <si>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</si>
  <si>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</si>
  <si>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</si>
  <si>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</si>
  <si>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</si>
  <si>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</si>
  <si>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</si>
  <si>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</si>
  <si>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</si>
  <si>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</si>
  <si>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</si>
  <si>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</si>
  <si>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</si>
  <si>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</si>
  <si>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</si>
  <si>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</si>
  <si>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</si>
  <si>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</si>
  <si>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</si>
  <si>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</si>
  <si>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</si>
  <si>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</si>
  <si>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</si>
  <si>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</si>
  <si>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</si>
  <si>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</si>
  <si>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</si>
  <si>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</si>
  <si>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</si>
  <si>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</si>
  <si>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</si>
  <si>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</si>
  <si>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</si>
  <si>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</si>
  <si>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</si>
  <si>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</si>
  <si>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</si>
  <si>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</si>
  <si>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</si>
  <si>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</si>
  <si>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</si>
  <si>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</si>
  <si>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</si>
  <si>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</si>
  <si>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</si>
  <si>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</si>
  <si>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</si>
  <si>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</si>
  <si>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</si>
  <si>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</si>
  <si>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</si>
  <si>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</si>
  <si>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</si>
  <si>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</si>
  <si>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</si>
  <si>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</si>
  <si>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</si>
  <si>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</si>
  <si>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</si>
  <si>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</si>
  <si>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</si>
  <si>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</si>
  <si>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</si>
  <si>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</si>
  <si>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</si>
  <si>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</si>
  <si>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</si>
  <si>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</si>
  <si>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</si>
  <si>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</si>
  <si>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</si>
  <si>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</si>
  <si>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</si>
  <si>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</si>
  <si>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</si>
  <si>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</si>
  <si>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</si>
  <si>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</si>
  <si>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</si>
  <si>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</si>
  <si>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</si>
  <si>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</si>
  <si>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</si>
  <si>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</si>
  <si>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</si>
  <si>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</si>
  <si>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</si>
  <si>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</si>
  <si>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</si>
  <si>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</si>
  <si>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</si>
  <si>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</si>
  <si>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</si>
  <si>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</si>
  <si>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</si>
  <si>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</si>
  <si>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</si>
  <si>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</si>
  <si>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</si>
  <si>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</si>
  <si>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</si>
  <si>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</si>
  <si>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</si>
  <si>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</si>
  <si>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</si>
  <si>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</si>
  <si>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</si>
  <si>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</si>
  <si>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</si>
  <si>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</si>
  <si>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</si>
  <si>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</si>
  <si>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</si>
  <si>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</si>
  <si>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</si>
  <si>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</si>
  <si>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</si>
  <si>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</si>
  <si>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</si>
  <si>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</si>
  <si>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</si>
  <si>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</si>
  <si>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</si>
  <si>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</si>
  <si>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</si>
  <si>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</si>
  <si>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</si>
  <si>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</si>
  <si>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</si>
  <si>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</si>
  <si>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</si>
  <si>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</si>
  <si>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</si>
  <si>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</si>
  <si>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</si>
  <si>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</si>
  <si>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</si>
  <si>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</si>
  <si>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</si>
  <si>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</si>
  <si>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</si>
  <si>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</si>
  <si>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</si>
  <si>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</si>
  <si>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</si>
  <si>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</si>
  <si>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</si>
  <si>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</si>
  <si>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</si>
  <si>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</si>
  <si>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</si>
  <si>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</si>
  <si>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</si>
  <si>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</si>
  <si>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</si>
  <si>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</si>
  <si>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</si>
  <si>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</si>
  <si>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</si>
  <si>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</si>
  <si>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</si>
  <si>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</si>
  <si>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</si>
  <si>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</si>
  <si>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</si>
  <si>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</si>
  <si>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</si>
  <si>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</si>
  <si>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</si>
  <si>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</si>
  <si>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</si>
  <si>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</si>
  <si>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</si>
  <si>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</si>
  <si>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</si>
  <si>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</si>
  <si>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</si>
  <si>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</si>
  <si>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</si>
  <si>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</si>
  <si>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</si>
  <si>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</si>
  <si>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</si>
  <si>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</si>
  <si>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</si>
  <si>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</si>
  <si>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</si>
  <si>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</si>
  <si>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</si>
  <si>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</si>
  <si>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</si>
  <si>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</si>
  <si>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</si>
  <si>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</si>
  <si>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</si>
  <si>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</si>
  <si>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</si>
  <si>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</si>
  <si>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</si>
  <si>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</si>
  <si>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</si>
  <si>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</si>
  <si>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</si>
  <si>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</si>
  <si>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</si>
  <si>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</si>
  <si>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</si>
  <si>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</si>
  <si>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</si>
  <si>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</si>
  <si>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</si>
  <si>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</si>
  <si>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</si>
  <si>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</si>
  <si>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</si>
  <si>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</si>
  <si>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</si>
  <si>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</si>
  <si>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</si>
  <si>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</si>
  <si>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</si>
  <si>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</si>
  <si>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</si>
  <si>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</si>
  <si>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</si>
  <si>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</si>
  <si>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</si>
  <si>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</si>
  <si>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</si>
  <si>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</si>
  <si>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</si>
  <si>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</si>
  <si>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</si>
  <si>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</si>
  <si>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</si>
  <si>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</si>
  <si>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</si>
  <si>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</si>
  <si>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</si>
  <si>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</si>
  <si>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</si>
  <si>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</si>
  <si>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</si>
  <si>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</si>
  <si>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</si>
  <si>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</si>
  <si>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</si>
  <si>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</si>
  <si>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</si>
  <si>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</si>
  <si>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</si>
  <si>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</si>
  <si>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</si>
  <si>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</si>
  <si>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</si>
  <si>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</si>
  <si>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</si>
  <si>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</si>
  <si>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</si>
  <si>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</si>
  <si>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</si>
  <si>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</si>
  <si>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</si>
  <si>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</si>
  <si>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</si>
  <si>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</si>
  <si>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</si>
  <si>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</si>
  <si>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</si>
  <si>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</si>
  <si>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</si>
  <si>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</si>
  <si>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</si>
  <si>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</si>
  <si>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</si>
  <si>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</si>
  <si>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</si>
  <si>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</si>
  <si>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</si>
  <si>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</si>
  <si>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</si>
  <si>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</si>
  <si>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</si>
  <si>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</si>
  <si>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</si>
  <si>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</si>
  <si>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</si>
  <si>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</si>
  <si>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</si>
  <si>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</si>
  <si>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</si>
  <si>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</si>
  <si>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</si>
  <si>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</si>
  <si>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</si>
  <si>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</si>
  <si>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</si>
  <si>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</si>
  <si>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</si>
  <si>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</si>
  <si>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</si>
  <si>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</si>
  <si>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</si>
  <si>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</si>
  <si>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</si>
  <si>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</si>
  <si>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</si>
  <si>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</si>
  <si>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</si>
  <si>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</si>
  <si>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</si>
  <si>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</si>
  <si>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</si>
  <si>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</si>
  <si>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</si>
  <si>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</si>
  <si>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</si>
  <si>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</si>
  <si>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</si>
  <si>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</si>
  <si>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</si>
  <si>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</si>
  <si>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</si>
  <si>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</si>
  <si>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</si>
  <si>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</si>
  <si>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</si>
  <si>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</si>
  <si>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</si>
  <si>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</si>
  <si>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</si>
  <si>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</si>
  <si>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</si>
  <si>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</si>
  <si>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</si>
  <si>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</si>
  <si>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</si>
  <si>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</si>
  <si>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</si>
  <si>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</si>
  <si>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</si>
  <si>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</si>
  <si>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</si>
  <si>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</si>
  <si>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</si>
  <si>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</si>
  <si>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</si>
  <si>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</si>
  <si>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</si>
  <si>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</si>
  <si>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</si>
  <si>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</si>
  <si>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</si>
  <si>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</si>
  <si>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</si>
  <si>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</si>
  <si>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</si>
  <si>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</si>
  <si>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</si>
  <si>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</si>
  <si>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</si>
  <si>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</si>
  <si>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</si>
  <si>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</si>
  <si>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</si>
  <si>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</si>
  <si>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</si>
  <si>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</si>
  <si>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</si>
  <si>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</si>
  <si>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</si>
  <si>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</si>
  <si>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</si>
  <si>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</si>
  <si>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</si>
  <si>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</si>
  <si>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</si>
  <si>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</si>
  <si>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</si>
  <si>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</si>
  <si>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</si>
  <si>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</si>
  <si>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</si>
  <si>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</si>
  <si>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</si>
  <si>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</si>
  <si>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</si>
  <si>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</si>
  <si>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</si>
  <si>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</si>
  <si>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</si>
  <si>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</si>
  <si>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</si>
  <si>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</si>
  <si>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</si>
  <si>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</si>
  <si>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</si>
  <si>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</si>
  <si>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</si>
  <si>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</si>
  <si>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</si>
  <si>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</si>
  <si>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</si>
  <si>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</si>
  <si>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</si>
  <si>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</si>
  <si>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</si>
  <si>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</si>
  <si>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</si>
  <si>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</si>
  <si>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</si>
  <si>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</si>
  <si>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</si>
  <si>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</si>
  <si>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</si>
  <si>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</si>
  <si>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</si>
  <si>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</si>
  <si>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</si>
  <si>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</si>
  <si>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</si>
  <si>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</si>
  <si>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</si>
  <si>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</si>
  <si>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</si>
  <si>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</si>
  <si>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</si>
  <si>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</si>
  <si>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</si>
  <si>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</si>
  <si>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</si>
  <si>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</si>
  <si>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</si>
  <si>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</si>
  <si>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</si>
  <si>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</si>
  <si>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</si>
  <si>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</si>
  <si>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</si>
  <si>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</si>
  <si>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</si>
  <si>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</si>
  <si>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</si>
  <si>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</si>
  <si>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</si>
  <si>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</si>
  <si>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</si>
  <si>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</si>
  <si>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</si>
  <si>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</si>
  <si>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</si>
  <si>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</si>
  <si>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</si>
  <si>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</si>
  <si>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</si>
  <si>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</si>
  <si>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</si>
  <si>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</si>
  <si>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</si>
  <si>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</si>
  <si>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</si>
  <si>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</si>
  <si>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</si>
  <si>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</si>
  <si>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</si>
  <si>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</si>
  <si>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</si>
  <si>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</si>
  <si>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</si>
  <si>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</si>
  <si>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</si>
  <si>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</si>
  <si>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</si>
  <si>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</si>
  <si>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</si>
  <si>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</si>
  <si>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</si>
  <si>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</si>
  <si>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</si>
  <si>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</si>
  <si>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</si>
  <si>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</si>
  <si>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</si>
  <si>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</si>
  <si>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</si>
  <si>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</si>
  <si>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</si>
  <si>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</si>
  <si>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</si>
  <si>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</si>
  <si>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</si>
  <si>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</si>
  <si>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</si>
  <si>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</si>
  <si>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</si>
  <si>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</si>
  <si>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</si>
  <si>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</si>
  <si>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</si>
  <si>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</si>
  <si>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</si>
  <si>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</si>
  <si>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</si>
  <si>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</si>
  <si>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</si>
  <si>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</si>
  <si>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</si>
  <si>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</si>
  <si>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</si>
  <si>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</si>
  <si>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</si>
  <si>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</si>
  <si>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</si>
  <si>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</si>
  <si>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</si>
  <si>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</si>
  <si>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</si>
  <si>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</si>
  <si>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</si>
  <si>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</si>
  <si>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</si>
  <si>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</si>
  <si>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</si>
  <si>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</si>
  <si>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</si>
  <si>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</si>
  <si>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</si>
  <si>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</si>
  <si>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</si>
  <si>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</si>
  <si>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</si>
  <si>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</si>
  <si>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</si>
  <si>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</si>
  <si>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</si>
  <si>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</si>
  <si>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</si>
  <si>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</si>
  <si>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</si>
  <si>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</si>
  <si>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</si>
  <si>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</si>
  <si>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</si>
  <si>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</si>
  <si>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</si>
  <si>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</si>
  <si>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</si>
  <si>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</si>
  <si>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</si>
  <si>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</si>
  <si>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</si>
  <si>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</si>
  <si>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</si>
  <si>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</si>
  <si>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</si>
  <si>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</si>
  <si>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</si>
  <si>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</si>
  <si>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</si>
  <si>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</si>
  <si>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</si>
  <si>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</si>
  <si>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</si>
  <si>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</si>
  <si>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</si>
  <si>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</si>
  <si>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</si>
  <si>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</si>
  <si>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</si>
  <si>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</si>
  <si>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</si>
  <si>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</si>
  <si>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</si>
  <si>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</si>
  <si>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</si>
  <si>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</si>
  <si>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</si>
  <si>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</si>
  <si>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</si>
  <si>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</si>
  <si>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</si>
  <si>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</si>
  <si>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</si>
  <si>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</si>
  <si>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</si>
  <si>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</si>
  <si>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</si>
  <si>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</si>
  <si>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</si>
  <si>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</si>
  <si>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</si>
  <si>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</si>
  <si>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</si>
  <si>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</si>
  <si>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</si>
  <si>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</si>
  <si>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</si>
  <si>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</si>
  <si>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</si>
  <si>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</si>
  <si>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</si>
  <si>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</si>
  <si>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</si>
  <si>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</si>
  <si>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</si>
  <si>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</si>
  <si>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</si>
  <si>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</si>
  <si>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</si>
  <si>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</si>
  <si>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</si>
  <si>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</si>
  <si>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</si>
  <si>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</si>
  <si>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</si>
  <si>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</si>
  <si>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</si>
  <si>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</si>
  <si>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</si>
  <si>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</si>
  <si>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</si>
  <si>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</si>
  <si>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</si>
  <si>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</si>
  <si>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</si>
  <si>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</si>
  <si>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</si>
  <si>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</si>
  <si>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</si>
  <si>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</si>
  <si>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</si>
  <si>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</si>
  <si>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</si>
  <si>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</si>
  <si>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</si>
  <si>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</si>
  <si>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</si>
  <si>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</si>
  <si>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</si>
  <si>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</si>
  <si>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</si>
  <si>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</si>
  <si>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</si>
  <si>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</si>
  <si>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</si>
  <si>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</si>
  <si>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</si>
  <si>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</si>
  <si>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</si>
  <si>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</si>
  <si>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</si>
  <si>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</si>
  <si>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</si>
  <si>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</si>
  <si>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</si>
  <si>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</si>
  <si>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</si>
  <si>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</si>
  <si>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</si>
  <si>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</si>
  <si>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</si>
  <si>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</si>
  <si>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</si>
  <si>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</si>
  <si>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</si>
  <si>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</si>
  <si>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</si>
  <si>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</si>
  <si>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</si>
  <si>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</si>
  <si>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</si>
  <si>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</si>
  <si>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</si>
  <si>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</si>
  <si>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</si>
  <si>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</si>
  <si>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</si>
  <si>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</si>
  <si>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</si>
  <si>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</si>
  <si>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</si>
  <si>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</si>
  <si>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</si>
  <si>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</si>
  <si>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</si>
  <si>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</si>
  <si>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</si>
  <si>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</si>
  <si>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</si>
  <si>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</si>
  <si>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</si>
  <si>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</si>
  <si>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</si>
  <si>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</si>
  <si>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</si>
  <si>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</si>
  <si>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</si>
  <si>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</si>
  <si>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</si>
  <si>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</si>
  <si>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</si>
  <si>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</si>
  <si>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</si>
  <si>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</si>
  <si>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</si>
  <si>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</si>
  <si>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</si>
  <si>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</si>
  <si>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</si>
  <si>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</si>
  <si>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</si>
  <si>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</si>
  <si>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</si>
  <si>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</si>
  <si>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</si>
  <si>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</si>
  <si>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</si>
  <si>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</si>
  <si>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</si>
  <si>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</si>
  <si>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</si>
  <si>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</si>
  <si>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</si>
  <si>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</si>
  <si>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</si>
  <si>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</si>
  <si>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</si>
  <si>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</si>
  <si>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</si>
  <si>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</si>
  <si>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</si>
  <si>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</si>
  <si>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</si>
  <si>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</si>
  <si>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</si>
  <si>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</si>
  <si>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</si>
  <si>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</si>
  <si>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</si>
  <si>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</si>
  <si>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</si>
  <si>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</si>
  <si>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</si>
  <si>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</si>
  <si>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</si>
  <si>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</si>
  <si>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</si>
  <si>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</si>
  <si>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</si>
  <si>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</si>
  <si>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</si>
  <si>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</si>
  <si>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</si>
  <si>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</si>
  <si>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</si>
  <si>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</si>
  <si>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</si>
  <si>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</si>
  <si>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</si>
  <si>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</si>
  <si>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</si>
  <si>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</si>
  <si>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</si>
  <si>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</si>
  <si>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</si>
  <si>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</si>
  <si>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</si>
  <si>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</si>
  <si>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</si>
  <si>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</si>
  <si>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</si>
  <si>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</si>
  <si>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</si>
  <si>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</si>
  <si>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</si>
  <si>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</si>
  <si>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</si>
  <si>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</si>
  <si>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</si>
  <si>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</si>
  <si>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</si>
  <si>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</si>
  <si>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</si>
  <si>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</si>
  <si>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</si>
  <si>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</si>
  <si>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</si>
  <si>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</si>
  <si>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</si>
  <si>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</si>
  <si>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</si>
  <si>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</si>
  <si>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</si>
  <si>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</si>
  <si>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</si>
  <si>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</si>
  <si>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</si>
  <si>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</si>
  <si>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</si>
  <si>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</si>
  <si>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</si>
  <si>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</si>
  <si>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</si>
  <si>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</si>
  <si>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</si>
  <si>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</si>
  <si>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</si>
  <si>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</si>
  <si>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</si>
  <si>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</si>
  <si>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</si>
  <si>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</si>
  <si>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</si>
  <si>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</si>
  <si>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</si>
  <si>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</si>
  <si>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</si>
  <si>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</si>
  <si>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</si>
  <si>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</si>
  <si>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</si>
  <si>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</si>
  <si>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</si>
  <si>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</si>
  <si>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</si>
  <si>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</si>
  <si>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</si>
  <si>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</si>
  <si>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</si>
  <si>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</si>
  <si>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</si>
  <si>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</si>
  <si>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</si>
  <si>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</si>
  <si>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</si>
  <si>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</si>
  <si>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</si>
  <si>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</si>
  <si>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</si>
  <si>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</si>
  <si>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</si>
  <si>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</si>
  <si>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</si>
  <si>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</si>
  <si>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</si>
  <si>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</si>
  <si>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</si>
  <si>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</si>
  <si>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</si>
  <si>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</si>
  <si>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</si>
  <si>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</si>
  <si>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</si>
  <si>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</si>
  <si>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</si>
  <si>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</si>
  <si>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</si>
  <si>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</si>
  <si>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</si>
  <si>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</si>
  <si>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</si>
  <si>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</si>
  <si>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</si>
  <si>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</si>
  <si>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</si>
  <si>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</si>
  <si>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</si>
  <si>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</si>
  <si>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</si>
  <si>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</si>
  <si>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</si>
  <si>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</si>
  <si>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</si>
  <si>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</si>
  <si>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</si>
  <si>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</si>
  <si>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</si>
  <si>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</si>
  <si>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</si>
  <si>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</si>
  <si>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</si>
  <si>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</si>
  <si>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</si>
  <si>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</si>
  <si>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</si>
  <si>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</si>
  <si>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</si>
  <si>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</si>
  <si>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</si>
  <si>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</si>
  <si>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</si>
  <si>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</si>
  <si>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</si>
  <si>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</si>
  <si>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</si>
  <si>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</si>
  <si>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</si>
  <si>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</si>
  <si>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</si>
  <si>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</si>
  <si>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</si>
  <si>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</si>
  <si>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</si>
  <si>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</si>
  <si>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</si>
  <si>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</si>
  <si>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</si>
  <si>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</si>
  <si>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</si>
  <si>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</si>
  <si>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</si>
  <si>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</si>
  <si>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</si>
  <si>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</si>
  <si>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</si>
  <si>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</si>
  <si>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</si>
  <si>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</si>
  <si>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</si>
  <si>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</si>
  <si>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</si>
  <si>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</si>
  <si>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</si>
  <si>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</si>
  <si>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</si>
  <si>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</si>
  <si>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</si>
  <si>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</si>
  <si>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</si>
  <si>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</si>
  <si>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</si>
  <si>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</si>
  <si>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</si>
  <si>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</si>
  <si>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</si>
  <si>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</si>
  <si>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</si>
  <si>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</si>
  <si>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</si>
  <si>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</si>
  <si>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</si>
  <si>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</si>
  <si>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</si>
  <si>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</si>
  <si>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</si>
  <si>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</si>
  <si>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</si>
  <si>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</si>
  <si>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</si>
  <si>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</si>
  <si>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</si>
  <si>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</si>
  <si>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</si>
  <si>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</si>
  <si>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</si>
  <si>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</si>
  <si>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</si>
  <si>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</si>
  <si>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</si>
  <si>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</si>
  <si>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</si>
  <si>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</si>
  <si>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</si>
  <si>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</si>
  <si>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</si>
  <si>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</si>
  <si>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</si>
  <si>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</si>
  <si>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</si>
  <si>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</si>
  <si>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</si>
  <si>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</si>
  <si>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</si>
  <si>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</si>
  <si>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</si>
  <si>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</si>
  <si>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</si>
  <si>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</si>
  <si>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</si>
  <si>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</si>
  <si>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</si>
  <si>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</si>
  <si>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</si>
  <si>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</si>
  <si>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</si>
  <si>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</si>
  <si>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</si>
  <si>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</si>
  <si>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</si>
  <si>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</si>
  <si>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</si>
  <si>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</si>
  <si>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</si>
  <si>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</si>
  <si>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</si>
  <si>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</si>
  <si>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</si>
  <si>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</si>
  <si>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</si>
  <si>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</si>
  <si>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</si>
  <si>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</si>
  <si>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</si>
  <si>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</si>
  <si>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</si>
  <si>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</si>
  <si>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</si>
  <si>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</si>
  <si>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</si>
  <si>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</si>
  <si>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</si>
  <si>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</si>
  <si>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</si>
  <si>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</si>
  <si>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</si>
  <si>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</si>
  <si>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</si>
  <si>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</si>
  <si>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</si>
  <si>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</si>
  <si>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</si>
  <si>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</si>
  <si>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</si>
  <si>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</si>
  <si>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</si>
  <si>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</si>
  <si>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</si>
  <si>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</si>
  <si>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</si>
  <si>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</si>
  <si>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</si>
  <si>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</si>
  <si>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</si>
  <si>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</si>
  <si>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</si>
  <si>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</si>
  <si>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</si>
  <si>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</si>
  <si>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</si>
  <si>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</si>
  <si>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</si>
  <si>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</si>
  <si>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</si>
  <si>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</si>
  <si>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</si>
  <si>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</si>
  <si>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</si>
  <si>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</si>
  <si>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</si>
  <si>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</si>
  <si>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</si>
  <si>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</si>
  <si>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</si>
  <si>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</si>
  <si>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</si>
  <si>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</si>
  <si>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</si>
  <si>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</si>
  <si>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</si>
  <si>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</si>
  <si>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</si>
  <si>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</si>
  <si>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</si>
  <si>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</si>
  <si>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</si>
  <si>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</si>
  <si>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</si>
  <si>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</si>
  <si>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</si>
  <si>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</si>
  <si>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</si>
  <si>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</si>
  <si>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</si>
  <si>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</si>
  <si>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</si>
  <si>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</si>
  <si>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</si>
  <si>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</si>
  <si>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</si>
  <si>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</si>
  <si>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</si>
  <si>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</si>
  <si>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</si>
  <si>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</si>
  <si>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</si>
  <si>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</si>
  <si>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</si>
  <si>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</si>
  <si>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</si>
  <si>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</si>
  <si>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</si>
  <si>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</si>
  <si>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</si>
  <si>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</si>
  <si>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</si>
  <si>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</si>
  <si>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</si>
  <si>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</si>
  <si>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</si>
  <si>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</si>
  <si>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</si>
  <si>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</si>
  <si>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</si>
  <si>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</si>
  <si>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</si>
  <si>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</si>
  <si>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</si>
  <si>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</si>
  <si>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</si>
  <si>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</si>
  <si>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</si>
  <si>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</si>
  <si>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</si>
  <si>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</si>
  <si>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</si>
  <si>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</si>
  <si>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</si>
  <si>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</si>
  <si>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</si>
  <si>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</si>
  <si>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</si>
  <si>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</si>
  <si>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</si>
  <si>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</si>
  <si>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</si>
  <si>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</si>
  <si>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</si>
  <si>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</si>
  <si>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</si>
  <si>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</si>
  <si>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</si>
  <si>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</si>
  <si>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</si>
  <si>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</si>
  <si>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</si>
  <si>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</si>
  <si>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</si>
  <si>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</si>
  <si>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</si>
  <si>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</si>
  <si>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</si>
  <si>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</si>
  <si>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</si>
  <si>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</si>
  <si>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</si>
  <si>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</si>
  <si>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</si>
  <si>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</si>
  <si>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</si>
  <si>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</si>
  <si>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</si>
  <si>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</si>
  <si>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</si>
  <si>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</si>
  <si>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</si>
  <si>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</si>
  <si>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</si>
  <si>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</si>
  <si>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</si>
  <si>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</si>
  <si>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</si>
  <si>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</si>
  <si>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</si>
  <si>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</si>
  <si>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</si>
  <si>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</si>
  <si>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</si>
  <si>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</si>
  <si>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</si>
  <si>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</si>
  <si>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</si>
  <si>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</si>
  <si>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</si>
  <si>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</si>
  <si>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</si>
  <si>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</si>
  <si>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</si>
  <si>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</si>
  <si>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</si>
  <si>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</si>
  <si>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</si>
  <si>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</si>
  <si>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</si>
  <si>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</si>
  <si>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</si>
  <si>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</si>
  <si>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</si>
  <si>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</si>
  <si>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</si>
  <si>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</si>
  <si>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</si>
  <si>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</si>
  <si>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</si>
  <si>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</si>
  <si>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</si>
  <si>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</si>
  <si>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</si>
  <si>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</si>
  <si>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</si>
  <si>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</si>
  <si>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</si>
  <si>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</si>
  <si>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</si>
  <si>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</si>
  <si>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</si>
  <si>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</si>
  <si>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</si>
  <si>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</si>
  <si>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</si>
  <si>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</si>
  <si>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</si>
  <si>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</si>
  <si>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</si>
  <si>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</si>
  <si>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</si>
  <si>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</si>
  <si>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</si>
  <si>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</si>
  <si>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</si>
  <si>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</si>
  <si>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</si>
  <si>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</si>
  <si>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</si>
  <si>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</si>
  <si>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</si>
  <si>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</si>
  <si>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</si>
  <si>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</si>
  <si>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</si>
  <si>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</si>
  <si>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</si>
  <si>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</si>
  <si>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</si>
  <si>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</si>
  <si>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</si>
  <si>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</si>
  <si>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</si>
  <si>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</si>
  <si>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</si>
  <si>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</si>
  <si>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</si>
  <si>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</si>
  <si>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</si>
  <si>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</si>
  <si>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</si>
  <si>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</si>
  <si>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</si>
  <si>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</si>
  <si>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</si>
  <si>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</si>
  <si>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</si>
  <si>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</si>
  <si>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</si>
  <si>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</si>
  <si>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</si>
  <si>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</si>
  <si>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</si>
  <si>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</si>
  <si>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</si>
  <si>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</si>
  <si>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</si>
  <si>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</si>
  <si>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</si>
  <si>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</si>
  <si>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</si>
  <si>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</si>
  <si>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</si>
  <si>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</si>
  <si>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</si>
  <si>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</si>
  <si>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</si>
  <si>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</si>
  <si>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</si>
  <si>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</si>
  <si>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</si>
  <si>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</si>
  <si>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</si>
  <si>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</si>
  <si>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</si>
  <si>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</si>
  <si>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</si>
  <si>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</si>
  <si>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</si>
  <si>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</si>
  <si>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</si>
  <si>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</si>
  <si>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</si>
  <si>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</si>
  <si>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</si>
  <si>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</si>
  <si>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</si>
  <si>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</si>
  <si>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</si>
  <si>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</si>
  <si>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</si>
  <si>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</si>
  <si>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</si>
  <si>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</si>
  <si>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</si>
  <si>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</si>
  <si>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</si>
  <si>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</si>
  <si>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</si>
  <si>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</si>
  <si>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</si>
  <si>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</si>
  <si>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</si>
  <si>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</si>
  <si>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</si>
  <si>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</si>
  <si>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</si>
  <si>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</si>
  <si>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</si>
  <si>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</si>
  <si>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</si>
  <si>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</si>
  <si>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</si>
  <si>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</si>
  <si>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</si>
  <si>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</si>
  <si>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</si>
  <si>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</si>
  <si>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</si>
  <si>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</si>
  <si>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</si>
  <si>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</si>
  <si>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</si>
  <si>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</si>
  <si>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</si>
  <si>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</si>
  <si>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</si>
  <si>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</si>
  <si>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</si>
  <si>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</si>
  <si>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</si>
  <si>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</si>
  <si>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</si>
  <si>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</si>
  <si>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</si>
  <si>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</si>
  <si>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</si>
  <si>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</si>
  <si>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</si>
  <si>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</si>
  <si>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</si>
  <si>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</si>
  <si>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</si>
  <si>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</si>
  <si>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</si>
  <si>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</si>
  <si>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</si>
  <si>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</si>
  <si>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</si>
  <si>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</si>
  <si>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</si>
  <si>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</si>
  <si>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</si>
  <si>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</si>
  <si>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</si>
  <si>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</si>
  <si>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</si>
  <si>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</si>
  <si>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</si>
  <si>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</si>
  <si>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</si>
  <si>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</si>
  <si>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</si>
  <si>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</si>
  <si>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</si>
  <si>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</si>
  <si>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</si>
  <si>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</si>
  <si>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</si>
  <si>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</si>
  <si>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</si>
  <si>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</si>
  <si>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</si>
  <si>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</si>
  <si>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</si>
  <si>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</si>
  <si>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</si>
  <si>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</si>
  <si>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</si>
  <si>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</si>
  <si>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</si>
  <si>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</si>
  <si>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</si>
  <si>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</si>
  <si>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</si>
  <si>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</si>
  <si>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</si>
  <si>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</si>
  <si>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</si>
  <si>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</si>
  <si>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</si>
  <si>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</si>
  <si>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</si>
  <si>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</si>
  <si>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</si>
  <si>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</si>
  <si>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</si>
  <si>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</si>
  <si>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</si>
  <si>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</si>
  <si>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</si>
  <si>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</si>
  <si>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</si>
  <si>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</si>
  <si>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</si>
  <si>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</si>
  <si>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</si>
  <si>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</si>
  <si>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</si>
  <si>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</si>
  <si>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</si>
  <si>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</si>
  <si>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</si>
  <si>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</si>
  <si>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</si>
  <si>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</si>
  <si>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</si>
  <si>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</si>
  <si>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</si>
  <si>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</si>
  <si>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</si>
  <si>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</si>
  <si>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</si>
  <si>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</si>
  <si>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</si>
  <si>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</si>
  <si>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</si>
  <si>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</si>
  <si>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</si>
  <si>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</si>
  <si>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</si>
  <si>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</si>
  <si>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</si>
  <si>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</si>
  <si>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</si>
  <si>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</si>
  <si>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</si>
  <si>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</si>
  <si>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</si>
  <si>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</si>
  <si>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</si>
  <si>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</si>
  <si>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</si>
  <si>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</si>
  <si>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</si>
  <si>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</si>
  <si>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</si>
  <si>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</si>
  <si>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</si>
  <si>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</si>
  <si>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</si>
  <si>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</si>
  <si>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</si>
  <si>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</si>
  <si>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</si>
  <si>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</si>
  <si>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</si>
  <si>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</si>
  <si>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</si>
  <si>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</si>
  <si>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</si>
  <si>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</si>
  <si>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</si>
  <si>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</si>
  <si>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</si>
  <si>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</si>
  <si>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</si>
  <si>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</si>
  <si>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</si>
  <si>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</si>
  <si>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</si>
  <si>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</si>
  <si>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</si>
  <si>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</si>
  <si>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</si>
  <si>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</si>
  <si>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</si>
  <si>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</si>
  <si>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</si>
  <si>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</si>
  <si>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</si>
  <si>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</si>
  <si>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</si>
  <si>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</si>
  <si>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</si>
  <si>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</si>
  <si>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</si>
  <si>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</si>
  <si>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</si>
  <si>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</si>
  <si>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</si>
  <si>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</si>
  <si>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</si>
  <si>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</si>
  <si>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</si>
  <si>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</si>
  <si>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</si>
  <si>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</si>
  <si>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</si>
  <si>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</si>
  <si>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</si>
  <si>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</si>
  <si>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</si>
  <si>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</si>
  <si>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</si>
  <si>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</si>
  <si>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</si>
  <si>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</si>
  <si>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</si>
  <si>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</si>
  <si>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</si>
  <si>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</si>
  <si>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</si>
  <si>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</si>
  <si>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</si>
  <si>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</si>
  <si>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</si>
  <si>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</si>
  <si>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</si>
  <si>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</si>
  <si>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</si>
  <si>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</si>
  <si>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</si>
  <si>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</si>
  <si>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</si>
  <si>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</si>
  <si>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</si>
  <si>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</si>
  <si>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</si>
  <si>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</si>
  <si>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</si>
  <si>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</si>
  <si>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</si>
  <si>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</si>
  <si>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</si>
  <si>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</si>
  <si>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</si>
  <si>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</si>
  <si>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</si>
  <si>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</si>
  <si>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</si>
  <si>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</si>
  <si>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</si>
  <si>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</si>
  <si>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</si>
  <si>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</si>
  <si>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</si>
  <si>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</si>
  <si>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</si>
  <si>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</si>
  <si>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</si>
  <si>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</si>
  <si>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</si>
  <si>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</si>
  <si>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</si>
  <si>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</si>
  <si>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</si>
  <si>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</si>
  <si>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</si>
  <si>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</si>
  <si>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</si>
  <si>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</si>
  <si>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</si>
  <si>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</si>
  <si>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</si>
  <si>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</si>
  <si>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</si>
  <si>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</si>
  <si>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</si>
  <si>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</si>
  <si>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</si>
  <si>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</si>
  <si>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</si>
  <si>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</si>
  <si>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</si>
  <si>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</si>
  <si>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</si>
  <si>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</si>
  <si>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</si>
  <si>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</si>
  <si>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</si>
  <si>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</si>
  <si>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</si>
  <si>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</si>
  <si>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</si>
  <si>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</si>
  <si>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</si>
  <si>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</si>
  <si>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</si>
  <si>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</si>
  <si>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</si>
  <si>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</si>
  <si>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</si>
  <si>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</si>
  <si>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</si>
  <si>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</si>
  <si>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</si>
  <si>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</si>
  <si>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</si>
  <si>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</si>
  <si>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</si>
  <si>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</si>
  <si>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</si>
  <si>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</si>
  <si>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</si>
  <si>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</si>
  <si>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</si>
  <si>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</si>
  <si>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</si>
  <si>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</si>
  <si>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</si>
  <si>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</si>
  <si>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</si>
  <si>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</si>
  <si>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</si>
  <si>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</si>
  <si>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</si>
  <si>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</si>
  <si>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</si>
  <si>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</si>
  <si>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</si>
  <si>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</si>
  <si>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</si>
  <si>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</si>
  <si>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</si>
  <si>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</si>
  <si>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</si>
  <si>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</si>
  <si>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</si>
  <si>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</si>
  <si>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</si>
  <si>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</si>
  <si>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</si>
  <si>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</si>
  <si>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</si>
  <si>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</si>
  <si>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</si>
  <si>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</si>
  <si>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</si>
  <si>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</si>
  <si>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</si>
  <si>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</si>
  <si>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</si>
  <si>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</si>
  <si>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</si>
  <si>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</si>
  <si>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</si>
  <si>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</si>
  <si>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</si>
  <si>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</si>
  <si>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</si>
  <si>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</si>
  <si>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</si>
  <si>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</si>
  <si>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</si>
  <si>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</si>
  <si>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</si>
  <si>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</si>
  <si>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</si>
  <si>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</si>
  <si>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</si>
  <si>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</si>
  <si>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</si>
  <si>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</si>
  <si>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</si>
  <si>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</si>
  <si>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</si>
  <si>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</si>
  <si>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</si>
  <si>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</si>
  <si>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</si>
  <si>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</si>
  <si>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</si>
  <si>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</si>
  <si>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</si>
  <si>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</si>
  <si>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</si>
  <si>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</si>
  <si>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</si>
  <si>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</si>
  <si>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</si>
  <si>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</si>
  <si>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</si>
  <si>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</si>
  <si>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</si>
  <si>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</si>
  <si>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</si>
  <si>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</si>
  <si>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</si>
  <si>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</si>
  <si>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</si>
  <si>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</si>
  <si>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</si>
  <si>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</si>
  <si>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</si>
  <si>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</si>
  <si>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</si>
  <si>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</si>
  <si>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</si>
  <si>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</si>
  <si>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</si>
  <si>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</si>
  <si>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</si>
  <si>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</si>
  <si>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</si>
  <si>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</si>
  <si>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</si>
  <si>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</si>
  <si>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</si>
  <si>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</si>
  <si>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</si>
  <si>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</si>
  <si>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</si>
  <si>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</si>
  <si>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</si>
  <si>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</si>
  <si>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</si>
  <si>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</si>
  <si>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</si>
  <si>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</si>
  <si>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</si>
  <si>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</si>
  <si>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</si>
  <si>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</si>
  <si>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</si>
  <si>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</si>
  <si>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</si>
  <si>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</si>
  <si>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</si>
  <si>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</si>
  <si>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</si>
  <si>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</si>
  <si>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</si>
  <si>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</si>
  <si>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</si>
  <si>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</si>
  <si>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</si>
  <si>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</si>
  <si>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</si>
  <si>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</si>
  <si>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</si>
  <si>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</si>
  <si>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</si>
  <si>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</si>
  <si>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</si>
  <si>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</si>
  <si>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</si>
  <si>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</si>
  <si>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</si>
  <si>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</si>
  <si>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</si>
  <si>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</si>
  <si>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</si>
  <si>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</si>
  <si>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</si>
  <si>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</si>
  <si>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</si>
  <si>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</si>
  <si>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</si>
  <si>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</si>
  <si>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</si>
  <si>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</si>
  <si>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</si>
  <si>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</si>
  <si>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</si>
  <si>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</si>
  <si>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</si>
  <si>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</si>
  <si>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</si>
  <si>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</si>
  <si>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</si>
  <si>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</si>
  <si>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</si>
  <si>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</si>
  <si>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</si>
  <si>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</si>
  <si>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</si>
  <si>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</si>
  <si>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</si>
  <si>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</si>
  <si>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</si>
  <si>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</si>
  <si>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</si>
  <si>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</si>
  <si>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</si>
  <si>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</si>
  <si>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</si>
  <si>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</si>
  <si>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</si>
  <si>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</si>
  <si>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</si>
  <si>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</si>
  <si>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</si>
  <si>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</si>
  <si>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</si>
  <si>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</si>
  <si>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</si>
  <si>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</si>
  <si>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</si>
  <si>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</si>
  <si>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</si>
  <si>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</si>
  <si>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</si>
  <si>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</si>
  <si>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</si>
  <si>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</si>
  <si>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</si>
  <si>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</si>
  <si>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</si>
  <si>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</si>
  <si>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</si>
  <si>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</si>
  <si>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</si>
  <si>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</si>
  <si>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</si>
  <si>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</si>
  <si>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</si>
  <si>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</si>
  <si>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</si>
  <si>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</si>
  <si>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</si>
  <si>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</si>
  <si>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</si>
  <si>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</si>
  <si>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</si>
  <si>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</si>
  <si>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</si>
  <si>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</si>
  <si>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</si>
  <si>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</si>
  <si>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</si>
  <si>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</si>
  <si>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</si>
  <si>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</si>
  <si>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</si>
  <si>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</si>
  <si>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</si>
  <si>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</si>
  <si>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</si>
  <si>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</si>
  <si>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</si>
  <si>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</si>
  <si>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</si>
  <si>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</si>
  <si>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</si>
  <si>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</si>
  <si>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</si>
  <si>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</si>
  <si>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</si>
  <si>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</si>
  <si>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</si>
  <si>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</si>
  <si>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</si>
  <si>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</si>
  <si>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</si>
  <si>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</si>
  <si>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</si>
  <si>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</si>
  <si>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</si>
  <si>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</si>
  <si>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</si>
  <si>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</si>
  <si>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</si>
  <si>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</si>
  <si>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</si>
  <si>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</si>
  <si>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</si>
  <si>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</si>
  <si>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</si>
  <si>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</si>
  <si>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</si>
  <si>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</si>
  <si>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</si>
  <si>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</si>
  <si>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</si>
  <si>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</si>
  <si>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</si>
  <si>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</si>
  <si>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</si>
  <si>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</si>
  <si>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</si>
  <si>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</si>
  <si>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</si>
  <si>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</si>
  <si>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</si>
  <si>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</si>
  <si>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</si>
  <si>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</si>
  <si>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</si>
  <si>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</si>
  <si>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</si>
  <si>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</si>
  <si>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</si>
  <si>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</si>
  <si>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</si>
  <si>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</si>
  <si>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</si>
  <si>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</si>
  <si>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</si>
  <si>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</si>
  <si>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</si>
  <si>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</si>
  <si>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</si>
  <si>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</si>
  <si>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</si>
  <si>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</si>
  <si>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</si>
  <si>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</si>
  <si>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</si>
  <si>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</si>
  <si>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</si>
  <si>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</si>
  <si>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</si>
  <si>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</si>
  <si>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</si>
  <si>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</si>
  <si>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</si>
  <si>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</si>
  <si>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</si>
  <si>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</si>
  <si>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</si>
  <si>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</si>
  <si>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</si>
  <si>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</si>
  <si>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</si>
  <si>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</si>
  <si>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</si>
  <si>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</si>
  <si>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</si>
  <si>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</si>
  <si>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</si>
  <si>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</si>
  <si>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</si>
  <si>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</si>
  <si>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</si>
  <si>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</si>
  <si>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</si>
  <si>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</si>
  <si>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</si>
  <si>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</si>
  <si>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</si>
  <si>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</si>
  <si>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</si>
  <si>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</si>
  <si>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</si>
  <si>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</si>
  <si>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</si>
  <si>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</si>
  <si>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</si>
  <si>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</si>
  <si>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</si>
  <si>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</si>
  <si>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</si>
  <si>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</si>
  <si>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</si>
  <si>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</si>
  <si>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</si>
  <si>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</si>
  <si>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</si>
  <si>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</si>
  <si>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</si>
  <si>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</si>
  <si>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</si>
  <si>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</si>
  <si>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</si>
  <si>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</si>
  <si>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</si>
  <si>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</si>
  <si>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</si>
  <si>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</si>
  <si>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</si>
  <si>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</si>
  <si>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</si>
  <si>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</si>
  <si>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</si>
  <si>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</si>
  <si>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</si>
  <si>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</si>
  <si>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</si>
  <si>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</si>
  <si>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</si>
  <si>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</si>
  <si>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</si>
  <si>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</si>
  <si>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</si>
  <si>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</si>
  <si>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</si>
  <si>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</si>
  <si>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</si>
  <si>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</si>
  <si>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</si>
  <si>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</si>
  <si>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</si>
  <si>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</si>
  <si>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</si>
  <si>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</si>
  <si>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</si>
  <si>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</si>
  <si>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</si>
  <si>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</si>
  <si>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</si>
  <si>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</si>
  <si>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</si>
  <si>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</si>
  <si>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</si>
  <si>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</si>
  <si>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</si>
  <si>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</si>
  <si>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</si>
  <si>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</si>
  <si>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</si>
  <si>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</si>
  <si>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</si>
  <si>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</si>
  <si>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</si>
  <si>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</si>
  <si>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</si>
  <si>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</si>
  <si>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</si>
  <si>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</si>
  <si>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</si>
  <si>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</si>
  <si>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</si>
  <si>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</si>
  <si>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</si>
  <si>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</si>
  <si>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</si>
  <si>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</si>
  <si>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</si>
  <si>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</si>
  <si>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</si>
  <si>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</si>
  <si>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</si>
  <si>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</si>
  <si>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</si>
  <si>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</si>
  <si>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</si>
  <si>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</si>
  <si>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</si>
  <si>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</si>
  <si>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</si>
  <si>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</si>
  <si>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</si>
  <si>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</si>
  <si>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</si>
  <si>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</si>
  <si>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</si>
  <si>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</si>
  <si>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</si>
  <si>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</si>
  <si>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</si>
  <si>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</si>
  <si>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</si>
  <si>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</si>
  <si>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</si>
  <si>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</si>
  <si>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</si>
  <si>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</si>
  <si>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</si>
  <si>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</si>
  <si>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</si>
  <si>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</si>
  <si>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</si>
  <si>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</si>
  <si>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</si>
  <si>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</si>
  <si>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</si>
  <si>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</si>
  <si>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</si>
  <si>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</si>
  <si>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</si>
  <si>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</si>
  <si>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</si>
  <si>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</si>
  <si>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</si>
  <si>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</si>
  <si>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</si>
  <si>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</si>
  <si>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</si>
  <si>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</si>
  <si>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</si>
  <si>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</si>
  <si>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</si>
  <si>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</si>
  <si>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</si>
  <si>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</si>
  <si>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</si>
  <si>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</si>
  <si>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</si>
  <si>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</si>
  <si>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</si>
  <si>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</si>
  <si>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</si>
  <si>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</si>
  <si>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</si>
  <si>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</si>
  <si>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</si>
  <si>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</si>
  <si>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</si>
  <si>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</si>
  <si>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</si>
  <si>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</si>
  <si>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</si>
  <si>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</si>
  <si>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</si>
  <si>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</si>
  <si>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</si>
  <si>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</si>
  <si>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</si>
  <si>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</si>
  <si>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</si>
  <si>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</si>
  <si>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</si>
  <si>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</si>
  <si>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</si>
  <si>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</si>
  <si>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</si>
  <si>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</si>
  <si>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</si>
  <si>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</si>
  <si>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</si>
  <si>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</si>
  <si>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</si>
  <si>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</si>
  <si>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</si>
  <si>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</si>
  <si>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</si>
  <si>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</si>
  <si>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</si>
  <si>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</si>
  <si>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</si>
  <si>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</si>
  <si>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</si>
  <si>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</si>
  <si>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</si>
  <si>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</si>
  <si>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</si>
  <si>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</si>
  <si>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</si>
  <si>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</si>
  <si>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</si>
  <si>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</si>
  <si>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</si>
  <si>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</si>
  <si>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</si>
  <si>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</si>
  <si>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</si>
  <si>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</si>
  <si>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</si>
  <si>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</si>
  <si>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</si>
  <si>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</si>
  <si>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</si>
  <si>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</si>
  <si>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</si>
  <si>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</si>
  <si>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</si>
  <si>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</si>
  <si>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</si>
  <si>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</si>
  <si>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</si>
  <si>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</si>
  <si>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</si>
  <si>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</si>
  <si>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</si>
  <si>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</si>
  <si>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</si>
  <si>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</si>
  <si>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</si>
  <si>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</si>
  <si>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</si>
  <si>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</si>
  <si>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</si>
  <si>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</si>
  <si>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</si>
  <si>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</si>
  <si>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</si>
  <si>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</si>
  <si>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</si>
  <si>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</si>
  <si>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</si>
  <si>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</si>
  <si>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</si>
  <si>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</si>
  <si>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</si>
  <si>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</si>
  <si>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</si>
  <si>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</si>
  <si>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</si>
  <si>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</si>
  <si>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</si>
  <si>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</si>
  <si>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</si>
  <si>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</si>
  <si>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</si>
  <si>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</si>
  <si>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</si>
  <si>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</si>
  <si>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</si>
  <si>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</si>
  <si>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</si>
  <si>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</si>
  <si>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</si>
  <si>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</si>
  <si>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</si>
  <si>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</si>
  <si>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</si>
  <si>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</si>
  <si>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</si>
  <si>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</si>
  <si>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</si>
  <si>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</si>
  <si>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</si>
  <si>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</si>
  <si>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</si>
  <si>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</si>
  <si>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</si>
  <si>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</si>
  <si>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</si>
  <si>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</si>
  <si>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</si>
  <si>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</si>
  <si>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</si>
  <si>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</si>
  <si>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</si>
  <si>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</si>
  <si>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</si>
  <si>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</si>
  <si>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</si>
  <si>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</si>
  <si>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</si>
  <si>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</si>
  <si>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</si>
  <si>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</si>
  <si>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</si>
  <si>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</si>
  <si>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</si>
  <si>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</si>
  <si>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</si>
  <si>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</si>
  <si>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</si>
  <si>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</si>
  <si>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</si>
  <si>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</si>
  <si>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</si>
  <si>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</si>
  <si>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</si>
  <si>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</si>
  <si>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</si>
  <si>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</si>
  <si>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</si>
  <si>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</si>
  <si>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</si>
  <si>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</si>
  <si>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</si>
  <si>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</si>
  <si>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</si>
  <si>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</si>
  <si>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</si>
  <si>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</si>
  <si>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</si>
  <si>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</si>
  <si>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</si>
  <si>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</si>
  <si>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</si>
  <si>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</si>
  <si>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</si>
  <si>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</si>
  <si>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</si>
  <si>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</si>
  <si>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</si>
  <si>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</si>
  <si>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</si>
  <si>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</si>
  <si>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</si>
  <si>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</si>
  <si>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</si>
  <si>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</si>
  <si>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</si>
  <si>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</si>
  <si>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</si>
  <si>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</si>
  <si>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</si>
  <si>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</si>
  <si>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</si>
  <si>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</si>
  <si>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</si>
  <si>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</si>
  <si>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</si>
  <si>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</si>
  <si>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</si>
  <si>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</si>
  <si>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</si>
  <si>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</si>
  <si>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</si>
  <si>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</si>
  <si>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</si>
  <si>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</si>
  <si>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</si>
  <si>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</si>
  <si>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</si>
  <si>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</si>
  <si>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</si>
  <si>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</si>
  <si>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</si>
  <si>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</si>
  <si>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</si>
  <si>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</si>
  <si>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</si>
  <si>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</si>
  <si>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</si>
  <si>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</si>
  <si>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</si>
  <si>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</si>
  <si>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</si>
  <si>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</si>
  <si>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</si>
  <si>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</si>
  <si>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</si>
  <si>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</si>
  <si>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</si>
  <si>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</si>
  <si>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</si>
  <si>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</si>
  <si>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</si>
  <si>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</si>
  <si>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</si>
  <si>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</si>
  <si>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</si>
  <si>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</si>
  <si>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</si>
  <si>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</si>
  <si>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</si>
  <si>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</si>
  <si>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</si>
  <si>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</si>
  <si>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</si>
  <si>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</si>
  <si>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</si>
  <si>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</si>
  <si>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</si>
  <si>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</si>
  <si>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</si>
  <si>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</si>
  <si>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</si>
  <si>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</si>
  <si>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</si>
  <si>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</si>
  <si>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</si>
  <si>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</si>
  <si>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</si>
  <si>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</si>
  <si>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</si>
  <si>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</si>
  <si>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</si>
  <si>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</si>
  <si>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</si>
  <si>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</si>
  <si>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</si>
  <si>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</si>
  <si>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</si>
  <si>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</si>
  <si>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</si>
  <si>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</si>
  <si>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</si>
  <si>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</si>
  <si>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</si>
  <si>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</si>
  <si>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</si>
  <si>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</si>
  <si>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</si>
  <si>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</si>
  <si>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</si>
  <si>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</si>
  <si>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</si>
  <si>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</si>
  <si>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</si>
  <si>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</si>
  <si>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</si>
  <si>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</si>
  <si>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</si>
  <si>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</si>
  <si>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</si>
  <si>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</si>
  <si>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</si>
  <si>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</si>
  <si>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</si>
  <si>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</si>
  <si>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</si>
  <si>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</si>
  <si>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</si>
  <si>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</si>
  <si>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</si>
  <si>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</si>
  <si>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</si>
  <si>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</si>
  <si>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</si>
  <si>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</si>
  <si>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</si>
  <si>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</si>
  <si>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</si>
  <si>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</si>
  <si>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</si>
  <si>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</si>
  <si>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</si>
  <si>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</si>
  <si>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</si>
  <si>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</si>
  <si>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</si>
  <si>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</si>
  <si>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</si>
  <si>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</si>
  <si>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</si>
  <si>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</si>
  <si>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</si>
  <si>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</si>
  <si>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</si>
  <si>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</si>
  <si>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</si>
  <si>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</si>
  <si>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</si>
  <si>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</si>
  <si>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</si>
  <si>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</si>
  <si>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</si>
  <si>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</si>
  <si>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</si>
  <si>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</si>
  <si>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</si>
  <si>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</si>
  <si>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</si>
  <si>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</si>
  <si>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</si>
  <si>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</si>
  <si>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</si>
  <si>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</si>
  <si>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</si>
  <si>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</si>
  <si>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</si>
  <si>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</si>
  <si>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</si>
  <si>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</si>
  <si>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</si>
  <si>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</si>
  <si>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</si>
  <si>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</si>
  <si>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</si>
  <si>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</si>
  <si>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</si>
  <si>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</si>
  <si>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</si>
  <si>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</si>
  <si>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</si>
  <si>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</si>
  <si>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</si>
  <si>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</si>
  <si>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</si>
  <si>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</si>
  <si>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</si>
  <si>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</si>
  <si>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</si>
  <si>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</si>
  <si>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</si>
  <si>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</si>
  <si>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</si>
  <si>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</si>
  <si>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</si>
  <si>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</si>
  <si>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</si>
  <si>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</si>
  <si>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</si>
  <si>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</si>
  <si>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</si>
  <si>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</si>
  <si>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</si>
  <si>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</si>
  <si>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</si>
  <si>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</si>
  <si>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</si>
  <si>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</si>
  <si>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</si>
  <si>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</si>
  <si>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</si>
  <si>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</si>
  <si>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</si>
  <si>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</si>
  <si>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</si>
  <si>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</si>
  <si>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</si>
  <si>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</si>
  <si>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</si>
  <si>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</si>
  <si>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</si>
  <si>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</si>
  <si>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</si>
  <si>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</si>
  <si>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</si>
  <si>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</si>
  <si>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</si>
  <si>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</si>
  <si>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</si>
  <si>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</si>
  <si>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</si>
  <si>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</si>
  <si>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</si>
  <si>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</si>
  <si>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</si>
  <si>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</si>
  <si>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</si>
  <si>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</si>
  <si>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</si>
  <si>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</si>
  <si>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</si>
  <si>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</si>
  <si>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</si>
  <si>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</si>
  <si>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</si>
  <si>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</si>
  <si>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</si>
  <si>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</si>
  <si>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</si>
  <si>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</si>
  <si>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</si>
  <si>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</si>
  <si>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</si>
  <si>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</si>
  <si>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</si>
  <si>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</si>
  <si>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</si>
  <si>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</si>
  <si>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</si>
  <si>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</si>
  <si>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</si>
  <si>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</si>
  <si>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</si>
  <si>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</si>
  <si>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</si>
  <si>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</si>
  <si>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</si>
  <si>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</si>
  <si>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</si>
  <si>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</si>
  <si>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</si>
  <si>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</si>
  <si>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</si>
  <si>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</si>
  <si>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</si>
  <si>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</si>
  <si>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</si>
  <si>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</si>
  <si>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</si>
  <si>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</si>
  <si>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</si>
  <si>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</si>
  <si>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</si>
  <si>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</si>
  <si>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</si>
  <si>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</si>
  <si>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</si>
  <si>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</si>
  <si>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</si>
  <si>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</si>
  <si>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</si>
  <si>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</si>
  <si>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</si>
  <si>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</si>
  <si>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</si>
  <si>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</si>
  <si>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</si>
  <si>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</si>
  <si>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</si>
  <si>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</si>
  <si>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</si>
  <si>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</si>
  <si>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</si>
  <si>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</si>
  <si>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</si>
  <si>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</si>
  <si>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</si>
  <si>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</si>
  <si>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</si>
  <si>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</si>
  <si>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</si>
  <si>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</si>
  <si>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</si>
  <si>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</si>
  <si>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</si>
  <si>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</si>
  <si>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</si>
  <si>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</si>
  <si>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</si>
  <si>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</si>
  <si>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</si>
  <si>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</si>
  <si>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</si>
  <si>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</si>
  <si>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</si>
  <si>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</si>
  <si>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</si>
  <si>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</si>
  <si>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</si>
  <si>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</si>
  <si>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</si>
  <si>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</si>
  <si>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</si>
  <si>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</si>
  <si>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</si>
  <si>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</si>
  <si>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</si>
  <si>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</si>
  <si>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</si>
  <si>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</si>
  <si>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</si>
  <si>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</si>
  <si>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</si>
  <si>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</si>
  <si>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</si>
  <si>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</si>
  <si>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</si>
  <si>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</si>
  <si>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</si>
  <si>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</si>
  <si>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</si>
  <si>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</si>
  <si>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</si>
  <si>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</si>
  <si>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</si>
  <si>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</si>
  <si>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</si>
  <si>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</si>
  <si>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</si>
  <si>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</si>
  <si>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</si>
  <si>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</si>
  <si>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</si>
  <si>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</si>
  <si>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</si>
  <si>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</si>
  <si>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</si>
  <si>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</si>
  <si>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</si>
  <si>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</si>
  <si>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</si>
  <si>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</si>
  <si>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</si>
  <si>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</si>
  <si>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</si>
  <si>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</si>
  <si>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</si>
  <si>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</si>
  <si>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</si>
  <si>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</si>
  <si>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</si>
  <si>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</si>
  <si>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</si>
  <si>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</si>
  <si>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</si>
  <si>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</si>
  <si>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</si>
  <si>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</si>
  <si>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</si>
  <si>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</si>
  <si>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</si>
  <si>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</si>
  <si>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</si>
  <si>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</si>
  <si>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</si>
  <si>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</si>
  <si>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</si>
  <si>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</si>
  <si>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</si>
  <si>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</si>
  <si>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</si>
  <si>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</si>
  <si>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</si>
  <si>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</si>
  <si>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</si>
  <si>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</si>
  <si>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</si>
  <si>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</si>
  <si>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</si>
  <si>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</si>
  <si>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</si>
  <si>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</si>
  <si>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</si>
  <si>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</si>
  <si>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</si>
  <si>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</si>
  <si>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</si>
  <si>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</si>
  <si>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</si>
  <si>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</si>
  <si>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</si>
  <si>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</si>
  <si>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</si>
  <si>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</si>
  <si>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</si>
  <si>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</si>
  <si>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</si>
  <si>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</si>
  <si>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</si>
  <si>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</si>
  <si>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</si>
  <si>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</si>
  <si>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</si>
  <si>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</si>
  <si>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</si>
  <si>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</si>
  <si>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</si>
  <si>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</si>
  <si>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</si>
  <si>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</si>
  <si>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</si>
  <si>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</si>
  <si>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</si>
  <si>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</si>
  <si>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</si>
  <si>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</si>
  <si>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</si>
  <si>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</si>
  <si>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</si>
  <si>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</si>
  <si>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</si>
  <si>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</si>
  <si>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</si>
  <si>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</si>
  <si>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</si>
  <si>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</si>
  <si>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</si>
  <si>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</si>
  <si>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</si>
  <si>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</si>
  <si>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</si>
  <si>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</si>
  <si>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</si>
  <si>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</si>
  <si>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</si>
  <si>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</si>
  <si>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</si>
  <si>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</si>
  <si>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</si>
  <si>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</si>
  <si>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</si>
  <si>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</si>
  <si>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</si>
  <si>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</si>
  <si>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</si>
  <si>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</si>
  <si>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</si>
  <si>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</si>
  <si>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</si>
  <si>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</si>
  <si>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</si>
  <si>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</si>
  <si>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</si>
  <si>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</si>
  <si>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</si>
  <si>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</si>
  <si>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</si>
  <si>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</si>
  <si>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</si>
  <si>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</si>
  <si>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</si>
  <si>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</si>
  <si>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</si>
  <si>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</si>
  <si>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</si>
  <si>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</si>
  <si>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</si>
  <si>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</si>
  <si>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</si>
  <si>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</si>
  <si>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</si>
  <si>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</si>
  <si>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</si>
  <si>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</si>
  <si>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</si>
  <si>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</si>
  <si>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</si>
  <si>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</si>
  <si>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</si>
  <si>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</si>
  <si>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</si>
  <si>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</si>
  <si>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</si>
  <si>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</si>
  <si>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</si>
  <si>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</si>
  <si>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</si>
  <si>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</si>
  <si>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</si>
  <si>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</si>
  <si>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</si>
  <si>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</si>
  <si>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</si>
  <si>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</si>
  <si>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</si>
  <si>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</si>
  <si>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</si>
  <si>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</si>
  <si>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</si>
  <si>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</si>
  <si>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</si>
  <si>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</si>
  <si>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</si>
  <si>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</si>
  <si>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</si>
  <si>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</si>
  <si>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</si>
  <si>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</si>
  <si>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</si>
  <si>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</si>
  <si>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</si>
  <si>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</si>
  <si>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</si>
  <si>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</si>
  <si>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</si>
  <si>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</si>
  <si>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</si>
  <si>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</si>
  <si>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</si>
  <si>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</si>
  <si>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</si>
  <si>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</si>
  <si>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</si>
  <si>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</si>
  <si>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</si>
  <si>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</si>
  <si>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</si>
  <si>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</si>
  <si>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</si>
  <si>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</si>
  <si>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</si>
  <si>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</si>
  <si>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</si>
  <si>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</si>
  <si>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</si>
  <si>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</si>
  <si>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</si>
  <si>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</si>
  <si>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</si>
  <si>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</si>
  <si>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</si>
  <si>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</si>
  <si>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</si>
  <si>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</si>
  <si>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</si>
  <si>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</si>
  <si>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</si>
  <si>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</si>
  <si>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</si>
  <si>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</si>
  <si>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</si>
  <si>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</si>
  <si>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</si>
  <si>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</si>
  <si>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</si>
  <si>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</si>
  <si>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</si>
  <si>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</si>
  <si>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</si>
  <si>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</si>
  <si>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</si>
  <si>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</si>
  <si>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</si>
  <si>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</si>
  <si>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</si>
  <si>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</si>
  <si>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</si>
  <si>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</si>
  <si>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</si>
  <si>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</si>
  <si>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</si>
  <si>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</si>
  <si>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</si>
  <si>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</si>
  <si>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</si>
  <si>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</si>
  <si>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</si>
  <si>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</si>
  <si>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</si>
  <si>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</si>
  <si>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</si>
  <si>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</si>
  <si>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</si>
  <si>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</si>
  <si>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</si>
  <si>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</si>
  <si>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</si>
  <si>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</si>
  <si>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</si>
  <si>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</si>
  <si>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</si>
  <si>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</si>
  <si>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</si>
  <si>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</si>
  <si>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</si>
  <si>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</si>
  <si>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</si>
  <si>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</si>
  <si>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</si>
  <si>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</si>
  <si>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</si>
  <si>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</si>
  <si>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</si>
  <si>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</si>
  <si>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</si>
  <si>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</si>
  <si>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</si>
  <si>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</si>
  <si>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</si>
  <si>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</si>
  <si>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</si>
  <si>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</si>
  <si>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</si>
  <si>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</si>
  <si>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</si>
  <si>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</si>
  <si>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</si>
  <si>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</si>
  <si>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</si>
  <si>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</si>
  <si>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</si>
  <si>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</si>
  <si>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</si>
  <si>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</si>
  <si>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</si>
  <si>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</si>
  <si>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</si>
  <si>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</si>
  <si>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</si>
  <si>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</si>
  <si>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</si>
  <si>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</si>
  <si>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</si>
  <si>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</si>
  <si>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</si>
  <si>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</si>
  <si>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</si>
  <si>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</si>
  <si>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</si>
  <si>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</si>
  <si>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</si>
  <si>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</si>
  <si>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</si>
  <si>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</si>
  <si>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</si>
  <si>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</si>
  <si>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</si>
  <si>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</si>
  <si>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</si>
  <si>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</si>
  <si>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</si>
  <si>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</si>
  <si>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</si>
  <si>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</si>
  <si>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</si>
  <si>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</si>
  <si>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</si>
  <si>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</si>
  <si>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</si>
  <si>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</si>
  <si>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</si>
  <si>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</si>
  <si>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</si>
  <si>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</si>
  <si>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</si>
  <si>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</si>
  <si>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</si>
  <si>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</si>
  <si>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</si>
  <si>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</si>
  <si>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</si>
  <si>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</si>
  <si>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</si>
  <si>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</si>
  <si>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</si>
  <si>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</si>
  <si>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</si>
  <si>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</si>
  <si>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</si>
  <si>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</si>
  <si>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</si>
  <si>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</si>
  <si>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</si>
  <si>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</si>
  <si>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</si>
  <si>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</si>
  <si>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</si>
  <si>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</si>
  <si>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</si>
  <si>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</si>
  <si>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</si>
  <si>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</si>
  <si>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</si>
  <si>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</si>
  <si>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</si>
  <si>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</si>
  <si>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</si>
  <si>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</si>
  <si>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</si>
  <si>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</si>
  <si>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</si>
  <si>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</si>
  <si>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</si>
  <si>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</si>
  <si>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</si>
  <si>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</si>
  <si>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</si>
  <si>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</si>
  <si>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</si>
  <si>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</si>
  <si>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</si>
  <si>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</si>
  <si>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</si>
  <si>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</si>
  <si>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</si>
  <si>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</si>
  <si>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</si>
  <si>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</si>
  <si>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</si>
  <si>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</si>
  <si>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</si>
  <si>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</si>
  <si>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</si>
  <si>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</si>
  <si>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</si>
  <si>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</si>
  <si>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</si>
  <si>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</si>
  <si>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</si>
  <si>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</si>
  <si>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</si>
  <si>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</si>
  <si>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</si>
  <si>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</si>
  <si>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</si>
  <si>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</si>
  <si>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</si>
  <si>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</si>
  <si>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</si>
  <si>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</si>
  <si>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</si>
  <si>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</si>
  <si>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</si>
  <si>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</si>
  <si>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</si>
  <si>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</si>
  <si>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</si>
  <si>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</si>
  <si>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</si>
  <si>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</si>
  <si>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</si>
  <si>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</si>
  <si>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</si>
  <si>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</si>
  <si>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</si>
  <si>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</si>
  <si>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</si>
  <si>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</si>
  <si>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</si>
  <si>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</si>
  <si>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</si>
  <si>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</si>
  <si>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</si>
  <si>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</si>
  <si>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</si>
  <si>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</si>
  <si>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</si>
  <si>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</si>
  <si>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</si>
  <si>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</si>
  <si>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</si>
  <si>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</si>
  <si>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</si>
  <si>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</si>
  <si>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</si>
  <si>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</si>
  <si>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</si>
  <si>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</si>
  <si>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</si>
  <si>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</si>
  <si>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</si>
  <si>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</si>
  <si>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</si>
  <si>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</si>
  <si>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</si>
  <si>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</si>
  <si>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</si>
  <si>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</si>
  <si>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</si>
  <si>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</si>
  <si>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</si>
  <si>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</si>
  <si>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</si>
  <si>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</si>
  <si>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</si>
  <si>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</si>
  <si>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</si>
  <si>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</si>
  <si>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</si>
  <si>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</si>
  <si>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</si>
  <si>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</si>
  <si>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</si>
  <si>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</si>
  <si>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</si>
  <si>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</si>
  <si>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</si>
  <si>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</si>
  <si>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</si>
  <si>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</si>
  <si>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</si>
  <si>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</si>
  <si>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</si>
  <si>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</si>
  <si>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</si>
  <si>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</si>
  <si>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</si>
  <si>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</si>
  <si>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</si>
  <si>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</si>
  <si>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</si>
  <si>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</si>
  <si>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</si>
  <si>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</si>
  <si>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</si>
  <si>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</si>
  <si>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</si>
  <si>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</si>
  <si>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</si>
  <si>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</si>
  <si>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</si>
  <si>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</si>
  <si>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</si>
  <si>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</si>
  <si>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</si>
  <si>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</si>
  <si>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</si>
  <si>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</si>
  <si>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</si>
  <si>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</si>
  <si>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</si>
  <si>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</si>
  <si>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</si>
  <si>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</si>
  <si>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</si>
  <si>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</si>
  <si>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</si>
  <si>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</si>
  <si>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</si>
  <si>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</si>
  <si>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</si>
  <si>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</si>
  <si>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</si>
  <si>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</si>
  <si>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</si>
  <si>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</si>
  <si>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</si>
  <si>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</si>
  <si>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</si>
  <si>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</si>
  <si>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</si>
  <si>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</si>
  <si>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</si>
  <si>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</si>
  <si>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</si>
  <si>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</si>
  <si>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</si>
  <si>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</si>
  <si>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</si>
  <si>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</si>
  <si>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</si>
  <si>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</si>
  <si>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</si>
  <si>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</si>
  <si>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</si>
  <si>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</si>
  <si>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</si>
  <si>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</si>
  <si>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</si>
  <si>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</si>
  <si>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</si>
  <si>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</si>
  <si>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</si>
  <si>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</si>
  <si>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</si>
  <si>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</si>
  <si>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</si>
  <si>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</si>
  <si>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</si>
  <si>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</si>
  <si>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</si>
  <si>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</si>
  <si>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</si>
  <si>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</si>
  <si>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</si>
  <si>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</si>
  <si>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</si>
  <si>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</si>
  <si>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</si>
  <si>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</si>
  <si>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</si>
  <si>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</si>
  <si>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</si>
  <si>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</si>
  <si>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</si>
  <si>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</si>
  <si>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</si>
  <si>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</si>
  <si>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</si>
  <si>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</si>
  <si>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</si>
  <si>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</si>
  <si>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</si>
  <si>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</si>
  <si>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</si>
  <si>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</si>
  <si>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</si>
  <si>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</si>
  <si>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</si>
  <si>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</si>
  <si>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</si>
  <si>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</si>
  <si>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</si>
  <si>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</si>
  <si>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</si>
  <si>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</si>
  <si>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</si>
  <si>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</si>
  <si>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</si>
  <si>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</si>
  <si>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</si>
  <si>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</si>
  <si>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</si>
  <si>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</si>
  <si>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</si>
  <si>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</si>
  <si>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</si>
  <si>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</si>
  <si>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</si>
  <si>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</si>
  <si>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</si>
  <si>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</si>
  <si>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</si>
  <si>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</si>
  <si>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</si>
  <si>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</si>
  <si>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</si>
  <si>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</si>
  <si>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</si>
  <si>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</si>
  <si>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</si>
  <si>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</si>
  <si>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</si>
  <si>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</si>
  <si>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</si>
  <si>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</si>
  <si>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</si>
  <si>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</si>
  <si>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</si>
  <si>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</si>
  <si>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</si>
  <si>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</si>
  <si>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</si>
  <si>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</si>
  <si>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</si>
  <si>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</si>
  <si>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</si>
  <si>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</si>
  <si>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</si>
  <si>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</si>
  <si>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</si>
  <si>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</si>
  <si>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</si>
  <si>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</si>
  <si>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</si>
  <si>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</si>
  <si>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</si>
  <si>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</si>
  <si>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</si>
  <si>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</si>
  <si>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</si>
  <si>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</si>
  <si>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</si>
  <si>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</si>
  <si>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</si>
  <si>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</si>
  <si>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</si>
  <si>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</si>
  <si>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</si>
  <si>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</si>
  <si>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</si>
  <si>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</si>
  <si>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</si>
  <si>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</si>
  <si>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</si>
  <si>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</si>
  <si>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</si>
  <si>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</si>
  <si>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</si>
  <si>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</si>
  <si>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</si>
  <si>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</si>
  <si>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</si>
  <si>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</si>
  <si>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</si>
  <si>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</si>
  <si>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</si>
  <si>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</si>
  <si>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</si>
  <si>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</si>
  <si>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</si>
  <si>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</si>
  <si>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</si>
  <si>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</si>
  <si>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</si>
  <si>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</si>
  <si>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</si>
  <si>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</si>
  <si>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</si>
  <si>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</si>
  <si>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</si>
  <si>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</si>
  <si>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</si>
  <si>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</si>
  <si>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</si>
  <si>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</si>
  <si>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</si>
  <si>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</si>
  <si>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</si>
  <si>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</si>
  <si>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</si>
  <si>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</si>
  <si>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</si>
  <si>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</si>
  <si>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</si>
  <si>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</si>
  <si>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</si>
  <si>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</si>
  <si>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</si>
  <si>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</si>
  <si>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</si>
  <si>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</si>
  <si>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</si>
  <si>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</si>
  <si>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</si>
  <si>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</si>
  <si>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</si>
  <si>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</si>
  <si>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</si>
  <si>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</si>
  <si>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</si>
  <si>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</si>
  <si>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</si>
  <si>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</si>
  <si>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</si>
  <si>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</si>
  <si>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</si>
  <si>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</si>
  <si>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</si>
  <si>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</si>
  <si>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</si>
  <si>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</si>
  <si>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</si>
  <si>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</si>
  <si>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</si>
  <si>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</si>
  <si>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</si>
  <si>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</si>
  <si>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</si>
  <si>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</si>
  <si>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</si>
  <si>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</si>
  <si>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</si>
  <si>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</si>
  <si>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</si>
  <si>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</si>
  <si>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</si>
  <si>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</si>
  <si>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</si>
  <si>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</si>
  <si>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</si>
  <si>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</si>
  <si>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</si>
  <si>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</si>
  <si>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</si>
  <si>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</si>
  <si>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</si>
  <si>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</si>
  <si>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</si>
  <si>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</si>
  <si>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</si>
  <si>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</si>
  <si>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</si>
  <si>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</si>
  <si>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</si>
  <si>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</si>
  <si>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</si>
  <si>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</si>
  <si>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</si>
  <si>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</si>
  <si>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</si>
  <si>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</si>
  <si>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</si>
  <si>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</si>
  <si>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</si>
  <si>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</si>
  <si>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</si>
  <si>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</si>
  <si>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</si>
  <si>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</si>
  <si>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</si>
  <si>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</si>
  <si>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</si>
  <si>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</si>
  <si>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</si>
  <si>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</si>
  <si>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</si>
  <si>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</si>
  <si>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</si>
  <si>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</si>
  <si>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</si>
  <si>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</si>
  <si>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</si>
  <si>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</si>
  <si>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</si>
  <si>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</si>
  <si>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</si>
  <si>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</si>
  <si>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</si>
  <si>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</si>
  <si>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</si>
  <si>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</si>
  <si>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</si>
  <si>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</si>
  <si>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</si>
  <si>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</si>
  <si>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</si>
  <si>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</si>
  <si>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</si>
  <si>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</si>
  <si>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</si>
  <si>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</si>
  <si>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</si>
  <si>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</si>
  <si>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</si>
  <si>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</si>
  <si>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</si>
  <si>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</si>
  <si>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</si>
  <si>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</si>
  <si>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</si>
  <si>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</si>
  <si>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</si>
  <si>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</si>
  <si>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</si>
  <si>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</si>
  <si>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</si>
  <si>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</si>
  <si>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</si>
  <si>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</si>
  <si>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</si>
  <si>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</si>
  <si>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</si>
  <si>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</si>
  <si>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</si>
  <si>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</si>
  <si>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</si>
  <si>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</si>
  <si>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</si>
  <si>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</si>
  <si>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</si>
  <si>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</si>
  <si>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</si>
  <si>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</si>
  <si>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</si>
  <si>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</si>
  <si>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</si>
  <si>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</si>
  <si>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</si>
  <si>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</si>
  <si>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</si>
  <si>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</si>
  <si>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</si>
  <si>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</si>
  <si>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</si>
  <si>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</si>
  <si>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</si>
  <si>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</si>
  <si>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</si>
  <si>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</si>
  <si>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</si>
  <si>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</si>
  <si>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</si>
  <si>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</si>
  <si>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</si>
  <si>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</si>
  <si>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</si>
  <si>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</si>
  <si>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</si>
  <si>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</si>
  <si>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</si>
  <si>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</si>
  <si>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</si>
  <si>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</si>
  <si>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</si>
  <si>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</si>
  <si>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</si>
  <si>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</si>
  <si>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</si>
  <si>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</si>
  <si>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</si>
  <si>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</si>
  <si>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</si>
  <si>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</si>
  <si>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</si>
  <si>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</si>
  <si>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</si>
  <si>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</si>
  <si>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</si>
  <si>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</si>
  <si>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</si>
  <si>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</si>
  <si>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</si>
  <si>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</si>
  <si>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</si>
  <si>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</si>
  <si>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</si>
  <si>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</si>
  <si>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</si>
  <si>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</si>
  <si>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</si>
  <si>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</si>
  <si>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</si>
  <si>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</si>
  <si>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</si>
  <si>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</si>
  <si>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</si>
  <si>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</si>
  <si>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</si>
  <si>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</si>
  <si>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</si>
  <si>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</si>
  <si>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</si>
  <si>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</si>
  <si>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</si>
  <si>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</si>
  <si>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</si>
  <si>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</si>
  <si>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</si>
  <si>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</si>
  <si>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</si>
  <si>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</si>
  <si>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</si>
  <si>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</si>
  <si>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</si>
  <si>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</si>
  <si>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</si>
  <si>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</si>
  <si>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</si>
  <si>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</si>
  <si>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</si>
  <si>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</si>
  <si>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</si>
  <si>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</si>
  <si>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</si>
  <si>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</si>
  <si>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</si>
  <si>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</si>
  <si>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</si>
  <si>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</si>
  <si>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</si>
  <si>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</si>
  <si>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</si>
  <si>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</si>
  <si>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</si>
  <si>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</si>
  <si>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</si>
  <si>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</si>
  <si>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</si>
  <si>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</si>
  <si>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</si>
  <si>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</si>
  <si>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</si>
  <si>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</si>
  <si>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</si>
  <si>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</si>
  <si>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</si>
  <si>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</si>
  <si>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</si>
  <si>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</si>
  <si>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</si>
  <si>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</si>
  <si>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</si>
  <si>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</si>
  <si>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</si>
  <si>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</si>
  <si>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</si>
  <si>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</si>
  <si>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</si>
  <si>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</si>
  <si>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</si>
  <si>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</si>
  <si>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</si>
  <si>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</si>
  <si>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</si>
  <si>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</si>
  <si>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</si>
  <si>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</si>
  <si>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</si>
  <si>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</si>
  <si>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</si>
  <si>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</si>
  <si>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</si>
  <si>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</si>
  <si>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</si>
  <si>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</si>
  <si>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</si>
  <si>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</si>
  <si>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</si>
  <si>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</si>
  <si>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</si>
  <si>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</si>
  <si>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</si>
  <si>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</si>
  <si>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</si>
  <si>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</si>
  <si>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</si>
  <si>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</si>
  <si>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</si>
  <si>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</si>
  <si>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</si>
  <si>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</si>
  <si>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</si>
  <si>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</si>
  <si>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</si>
  <si>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</si>
  <si>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</si>
  <si>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</si>
  <si>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</si>
  <si>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</si>
  <si>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</si>
  <si>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</si>
  <si>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</si>
  <si>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</si>
  <si>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</si>
  <si>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</si>
  <si>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</si>
  <si>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</si>
  <si>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</si>
  <si>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</si>
  <si>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</si>
  <si>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</si>
  <si>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</si>
  <si>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</si>
  <si>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</si>
  <si>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</si>
  <si>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</si>
  <si>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</si>
  <si>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</si>
  <si>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</si>
  <si>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</si>
  <si>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</si>
  <si>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</si>
  <si>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</si>
  <si>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</si>
  <si>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</si>
  <si>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</si>
  <si>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</si>
  <si>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</si>
  <si>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</si>
  <si>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</si>
  <si>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</si>
  <si>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</si>
  <si>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</si>
  <si>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</si>
  <si>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</si>
  <si>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</si>
  <si>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</si>
  <si>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</si>
  <si>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</si>
  <si>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</si>
  <si>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</si>
  <si>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</si>
  <si>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</si>
  <si>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</si>
  <si>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</si>
  <si>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</si>
  <si>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</si>
  <si>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</si>
  <si>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</si>
  <si>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</si>
  <si>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</si>
  <si>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</si>
  <si>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</si>
  <si>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</si>
  <si>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</si>
  <si>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</si>
  <si>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</si>
  <si>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</si>
  <si>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</si>
  <si>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</si>
  <si>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</si>
  <si>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</si>
  <si>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</si>
  <si>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</si>
  <si>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</si>
  <si>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</si>
  <si>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</si>
  <si>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</si>
  <si>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</si>
  <si>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</si>
  <si>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</si>
  <si>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</si>
  <si>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</si>
  <si>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</si>
  <si>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</si>
  <si>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</si>
  <si>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</si>
  <si>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</si>
  <si>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</si>
  <si>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</si>
  <si>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</si>
  <si>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</si>
  <si>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</si>
  <si>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</si>
  <si>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</si>
  <si>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</si>
  <si>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</si>
  <si>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</si>
  <si>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</si>
  <si>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</si>
  <si>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</si>
  <si>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</si>
  <si>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</si>
  <si>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</si>
  <si>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</si>
  <si>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</si>
  <si>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</si>
  <si>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</si>
  <si>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</si>
  <si>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</si>
  <si>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</si>
  <si>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</si>
  <si>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</si>
  <si>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</si>
  <si>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</si>
  <si>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</si>
  <si>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</si>
  <si>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</si>
  <si>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</si>
  <si>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</si>
  <si>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</si>
  <si>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</si>
  <si>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</si>
  <si>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</si>
  <si>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</si>
  <si>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</si>
  <si>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</si>
  <si>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</si>
  <si>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</si>
  <si>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</si>
  <si>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</si>
  <si>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</si>
  <si>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</si>
  <si>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</si>
  <si>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</si>
  <si>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</si>
  <si>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</si>
  <si>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</si>
  <si>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</si>
  <si>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</si>
  <si>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</si>
  <si>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</si>
  <si>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</si>
  <si>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</si>
  <si>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</si>
  <si>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</si>
  <si>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</si>
  <si>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</si>
  <si>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</si>
  <si>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</si>
  <si>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</si>
  <si>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</si>
  <si>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</si>
  <si>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</si>
  <si>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</si>
  <si>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</si>
  <si>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</si>
  <si>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</si>
  <si>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</si>
  <si>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</si>
  <si>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</si>
  <si>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</si>
  <si>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</si>
  <si>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</si>
  <si>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</si>
  <si>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</si>
  <si>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</si>
  <si>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</si>
  <si>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</si>
  <si>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</si>
  <si>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</si>
  <si>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</si>
  <si>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</si>
  <si>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</si>
  <si>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</si>
  <si>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</si>
  <si>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</si>
  <si>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</si>
  <si>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</si>
  <si>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</si>
  <si>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</si>
  <si>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</si>
  <si>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</si>
  <si>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</si>
  <si>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</si>
  <si>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</si>
  <si>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</si>
  <si>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</si>
  <si>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</si>
  <si>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</si>
  <si>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</si>
  <si>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</si>
  <si>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</si>
  <si>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</si>
  <si>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</si>
  <si>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</si>
  <si>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</si>
  <si>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</si>
  <si>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</si>
  <si>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</si>
  <si>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</si>
  <si>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</si>
  <si>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</si>
  <si>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</si>
  <si>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</si>
  <si>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</si>
  <si>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</si>
  <si>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</si>
  <si>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</si>
  <si>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</si>
  <si>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</si>
  <si>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</si>
  <si>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</si>
  <si>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</si>
  <si>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</si>
  <si>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</si>
  <si>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</si>
  <si>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</si>
  <si>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</si>
  <si>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</si>
  <si>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</si>
  <si>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</si>
  <si>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</si>
  <si>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</si>
  <si>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</si>
  <si>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</si>
  <si>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</si>
  <si>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</si>
  <si>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</si>
  <si>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</si>
  <si>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</si>
  <si>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</si>
  <si>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</si>
  <si>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</si>
  <si>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</si>
  <si>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</si>
  <si>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</si>
  <si>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</si>
  <si>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</si>
  <si>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</si>
  <si>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</si>
  <si>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</si>
  <si>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</si>
  <si>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</si>
  <si>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</si>
  <si>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</si>
  <si>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</si>
  <si>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</si>
  <si>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</si>
  <si>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</si>
  <si>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</si>
  <si>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</si>
  <si>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</si>
  <si>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</si>
  <si>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</si>
  <si>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</si>
  <si>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</si>
  <si>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</si>
  <si>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</si>
  <si>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</si>
  <si>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</si>
  <si>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</si>
  <si>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</si>
  <si>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</si>
  <si>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</si>
  <si>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</si>
  <si>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</si>
  <si>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</si>
  <si>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</si>
  <si>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</si>
  <si>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</si>
  <si>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</si>
  <si>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</si>
  <si>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</si>
  <si>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</si>
  <si>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</si>
  <si>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</si>
  <si>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</si>
  <si>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</si>
  <si>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</si>
  <si>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</si>
  <si>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</si>
  <si>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</si>
  <si>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</si>
  <si>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</si>
  <si>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</si>
  <si>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</si>
  <si>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</si>
  <si>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</si>
  <si>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</si>
  <si>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</si>
  <si>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</si>
  <si>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</si>
  <si>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</si>
  <si>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</si>
  <si>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</si>
  <si>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</si>
  <si>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</si>
  <si>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</si>
  <si>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</si>
  <si>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</si>
  <si>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</si>
  <si>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</si>
  <si>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</si>
  <si>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</si>
  <si>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</si>
  <si>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</si>
  <si>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</si>
  <si>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</si>
  <si>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</si>
  <si>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</si>
  <si>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</si>
  <si>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</si>
  <si>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</si>
  <si>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</si>
  <si>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</si>
  <si>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</si>
  <si>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</si>
  <si>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</si>
  <si>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</si>
  <si>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</si>
  <si>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</si>
  <si>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</si>
  <si>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</si>
  <si>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</si>
  <si>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</si>
  <si>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</si>
  <si>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</si>
  <si>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</si>
  <si>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</si>
  <si>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</si>
  <si>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</si>
  <si>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</si>
  <si>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</si>
  <si>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</si>
  <si>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</si>
  <si>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</si>
  <si>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</si>
  <si>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</si>
  <si>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</si>
  <si>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</si>
  <si>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</si>
  <si>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</si>
  <si>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</si>
  <si>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</si>
  <si>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</si>
  <si>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</si>
  <si>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</si>
  <si>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</si>
  <si>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</si>
  <si>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</si>
  <si>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</si>
  <si>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</si>
  <si>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</si>
  <si>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</si>
  <si>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</si>
  <si>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</si>
  <si>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</si>
  <si>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</si>
  <si>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</si>
  <si>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</si>
  <si>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</si>
  <si>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</si>
  <si>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</si>
  <si>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</si>
  <si>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</si>
  <si>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</si>
  <si>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</si>
  <si>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</si>
  <si>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</si>
  <si>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</si>
  <si>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</si>
  <si>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</si>
  <si>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</si>
  <si>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</si>
  <si>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</si>
  <si>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</si>
  <si>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</si>
  <si>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</si>
  <si>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</si>
  <si>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</si>
  <si>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</si>
  <si>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</si>
  <si>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</si>
  <si>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</si>
  <si>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</si>
  <si>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</si>
  <si>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</si>
  <si>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</si>
  <si>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</si>
  <si>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</si>
  <si>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</si>
  <si>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</si>
  <si>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</si>
  <si>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</si>
  <si>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</si>
  <si>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</si>
  <si>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</si>
  <si>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</si>
  <si>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</si>
  <si>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</si>
  <si>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</si>
  <si>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</si>
  <si>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</si>
  <si>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</si>
  <si>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</si>
  <si>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</si>
  <si>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</si>
  <si>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</si>
  <si>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</si>
  <si>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</si>
  <si>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</si>
  <si>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</si>
  <si>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</si>
  <si>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</si>
  <si>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</si>
  <si>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</si>
  <si>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</si>
  <si>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</si>
  <si>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</si>
  <si>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</si>
  <si>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</si>
  <si>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</si>
  <si>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</si>
  <si>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</si>
  <si>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</si>
  <si>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</si>
  <si>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</si>
  <si>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</si>
  <si>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</si>
  <si>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</si>
  <si>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</si>
  <si>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</si>
  <si>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</si>
  <si>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</si>
  <si>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</si>
  <si>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</si>
  <si>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</si>
  <si>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</si>
  <si>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</si>
  <si>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</si>
  <si>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</si>
  <si>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</si>
  <si>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</si>
  <si>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</si>
  <si>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</si>
  <si>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</si>
  <si>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</si>
  <si>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</si>
  <si>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</si>
  <si>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</si>
  <si>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</si>
  <si>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</si>
  <si>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</si>
  <si>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</si>
  <si>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</si>
  <si>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</si>
  <si>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</si>
  <si>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</si>
  <si>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</si>
  <si>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</si>
  <si>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</si>
  <si>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</si>
  <si>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</si>
  <si>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</si>
  <si>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</si>
  <si>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</si>
  <si>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</si>
  <si>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</si>
  <si>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</si>
  <si>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</si>
  <si>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</si>
  <si>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</si>
  <si>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</si>
  <si>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</si>
  <si>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</si>
  <si>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</si>
  <si>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</si>
  <si>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</si>
  <si>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</si>
  <si>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</si>
  <si>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</si>
  <si>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</si>
  <si>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</si>
  <si>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</si>
  <si>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</si>
  <si>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</si>
  <si>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</si>
  <si>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</si>
  <si>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</si>
  <si>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</si>
  <si>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</si>
  <si>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</si>
  <si>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</si>
  <si>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</si>
  <si>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</si>
  <si>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</si>
  <si>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</si>
  <si>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</si>
  <si>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</si>
  <si>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</si>
  <si>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</si>
  <si>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</si>
  <si>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</si>
  <si>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</si>
  <si>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</si>
  <si>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</si>
  <si>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</si>
  <si>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</si>
  <si>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</si>
  <si>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</si>
  <si>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</si>
  <si>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</si>
  <si>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</si>
  <si>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</si>
  <si>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</si>
  <si>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</si>
  <si>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</si>
  <si>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</si>
  <si>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</si>
  <si>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</si>
  <si>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</si>
  <si>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</si>
  <si>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</si>
  <si>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</si>
  <si>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</si>
  <si>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</si>
  <si>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</si>
  <si>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</si>
  <si>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</si>
  <si>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</si>
  <si>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</si>
  <si>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</si>
  <si>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</si>
  <si>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</si>
  <si>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</si>
  <si>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</si>
  <si>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</si>
  <si>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</si>
  <si>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</si>
  <si>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</si>
  <si>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</si>
  <si>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</si>
  <si>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</si>
  <si>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</si>
  <si>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</si>
  <si>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</si>
  <si>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</si>
  <si>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</si>
  <si>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</si>
  <si>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</si>
  <si>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</si>
  <si>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</si>
  <si>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</si>
  <si>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</si>
  <si>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</si>
  <si>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</si>
  <si>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</si>
  <si>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</si>
  <si>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</si>
  <si>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</si>
  <si>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</si>
  <si>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</si>
  <si>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</si>
  <si>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</si>
  <si>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</si>
  <si>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</si>
  <si>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</si>
  <si>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</si>
  <si>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</si>
  <si>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</si>
  <si>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</si>
  <si>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</si>
  <si>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</si>
  <si>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</si>
  <si>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</si>
  <si>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</si>
  <si>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</si>
  <si>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</si>
  <si>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</si>
  <si>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</si>
  <si>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</si>
  <si>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</si>
  <si>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</si>
  <si>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</si>
  <si>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</si>
  <si>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</si>
  <si>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</si>
  <si>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</si>
  <si>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</si>
  <si>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</si>
  <si>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</si>
  <si>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</si>
  <si>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</si>
  <si>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</si>
  <si>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</si>
  <si>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</si>
  <si>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</si>
  <si>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</si>
  <si>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</si>
  <si>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</si>
  <si>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</si>
  <si>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</si>
  <si>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</si>
  <si>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</si>
  <si>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</si>
  <si>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</si>
  <si>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</si>
  <si>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</si>
  <si>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</si>
  <si>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</si>
  <si>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</si>
  <si>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</si>
  <si>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</si>
  <si>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</si>
  <si>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</si>
  <si>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</si>
  <si>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</si>
  <si>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</si>
  <si>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</si>
  <si>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</si>
  <si>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</si>
  <si>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</si>
  <si>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</si>
  <si>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</si>
  <si>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</si>
  <si>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</si>
  <si>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</si>
  <si>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</si>
  <si>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</si>
  <si>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</si>
  <si>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</si>
  <si>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</si>
  <si>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</si>
  <si>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</si>
  <si>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</si>
  <si>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</si>
  <si>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</si>
  <si>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</si>
  <si>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</si>
  <si>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</si>
  <si>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</si>
  <si>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</si>
  <si>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</si>
  <si>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</si>
  <si>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</si>
  <si>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</si>
  <si>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</si>
  <si>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</si>
  <si>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</si>
  <si>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</si>
  <si>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</si>
  <si>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</si>
  <si>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</si>
  <si>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</si>
  <si>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</si>
  <si>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</si>
  <si>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</si>
  <si>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</si>
  <si>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</si>
  <si>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</si>
  <si>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</si>
  <si>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</si>
  <si>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</si>
  <si>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</si>
  <si>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</si>
  <si>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</si>
  <si>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</si>
  <si>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</si>
  <si>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</si>
  <si>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</si>
  <si>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</si>
  <si>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</si>
  <si>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</si>
  <si>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</si>
  <si>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</si>
  <si>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</si>
  <si>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</si>
  <si>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</si>
  <si>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</si>
  <si>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</si>
  <si>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</si>
  <si>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</si>
  <si>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</si>
  <si>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</si>
  <si>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</si>
  <si>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</si>
  <si>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</si>
  <si>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</si>
  <si>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</si>
  <si>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</si>
  <si>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</si>
  <si>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</si>
  <si>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</si>
  <si>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</si>
  <si>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</si>
  <si>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</si>
  <si>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</si>
  <si>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</si>
  <si>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</si>
  <si>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</si>
  <si>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</si>
  <si>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</si>
  <si>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</si>
  <si>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</si>
  <si>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</si>
  <si>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</si>
  <si>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</si>
  <si>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</si>
  <si>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</si>
  <si>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</si>
  <si>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</si>
  <si>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</si>
  <si>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</si>
  <si>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</si>
  <si>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</si>
  <si>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</si>
  <si>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</si>
  <si>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</si>
  <si>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</si>
  <si>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</si>
  <si>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</si>
  <si>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</si>
  <si>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</si>
  <si>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</si>
  <si>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</si>
  <si>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</si>
  <si>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</si>
  <si>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</si>
  <si>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</si>
  <si>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</si>
  <si>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</si>
  <si>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</si>
  <si>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</si>
  <si>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</si>
  <si>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</si>
  <si>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</si>
  <si>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</si>
  <si>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</si>
  <si>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</si>
  <si>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</si>
  <si>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</si>
  <si>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</si>
  <si>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</si>
  <si>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</si>
  <si>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</si>
  <si>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</si>
  <si>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</si>
  <si>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</si>
  <si>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</si>
  <si>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</si>
  <si>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</si>
  <si>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</si>
  <si>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</si>
  <si>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</si>
  <si>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</si>
  <si>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</si>
  <si>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</si>
  <si>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</si>
  <si>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</si>
  <si>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</si>
  <si>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</si>
  <si>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</si>
  <si>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</si>
  <si>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</si>
  <si>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</si>
  <si>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</si>
  <si>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</si>
  <si>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</si>
  <si>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</si>
  <si>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</si>
  <si>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</si>
  <si>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</si>
  <si>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</si>
  <si>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</si>
  <si>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</si>
  <si>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</si>
  <si>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</si>
  <si>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</si>
  <si>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</si>
  <si>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</si>
  <si>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</si>
  <si>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</si>
  <si>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</si>
  <si>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</si>
  <si>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</si>
  <si>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</si>
  <si>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</si>
  <si>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</si>
  <si>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</si>
  <si>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</si>
  <si>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</si>
  <si>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</si>
  <si>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</si>
  <si>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</si>
  <si>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</si>
  <si>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</si>
  <si>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</si>
  <si>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</si>
  <si>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</si>
  <si>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</si>
  <si>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</si>
  <si>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</si>
  <si>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</si>
  <si>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</si>
  <si>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</si>
  <si>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</si>
  <si>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</si>
  <si>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</si>
  <si>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</si>
  <si>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</si>
  <si>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</si>
  <si>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</si>
  <si>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</si>
  <si>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</si>
  <si>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</si>
  <si>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</si>
  <si>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</si>
  <si>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</si>
  <si>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</si>
  <si>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</si>
  <si>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</si>
  <si>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</si>
  <si>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</si>
  <si>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</si>
  <si>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</si>
  <si>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</si>
  <si>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</si>
  <si>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</si>
  <si>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</si>
  <si>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</si>
  <si>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</si>
  <si>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</si>
  <si>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</si>
  <si>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</si>
  <si>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</si>
  <si>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</si>
  <si>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</si>
  <si>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</si>
  <si>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</si>
  <si>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</si>
  <si>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</si>
  <si>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</si>
  <si>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</si>
  <si>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</si>
  <si>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</si>
  <si>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</si>
  <si>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</si>
  <si>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</si>
  <si>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</si>
  <si>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</si>
  <si>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</si>
  <si>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</si>
  <si>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</si>
  <si>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</si>
  <si>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</si>
  <si>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</si>
  <si>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</si>
  <si>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</si>
  <si>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</si>
  <si>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</si>
  <si>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</si>
  <si>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</si>
  <si>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</si>
  <si>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</si>
  <si>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</si>
  <si>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</si>
  <si>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</si>
  <si>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</si>
  <si>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</si>
  <si>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</si>
  <si>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</si>
  <si>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</si>
  <si>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</si>
  <si>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</si>
  <si>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</si>
  <si>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</si>
  <si>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</si>
  <si>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</si>
  <si>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</si>
  <si>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</si>
  <si>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</si>
  <si>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</si>
  <si>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</si>
  <si>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</si>
  <si>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</si>
  <si>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</si>
  <si>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</si>
  <si>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</si>
  <si>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</si>
  <si>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</si>
  <si>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</si>
  <si>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</si>
  <si>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</si>
  <si>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</si>
  <si>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</si>
  <si>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</si>
  <si>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</si>
  <si>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</si>
  <si>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</si>
  <si>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</si>
  <si>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</si>
  <si>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</si>
  <si>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</si>
  <si>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</si>
  <si>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</si>
  <si>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</si>
  <si>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</si>
  <si>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</si>
  <si>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</si>
  <si>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</si>
  <si>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</si>
  <si>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</si>
  <si>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</si>
  <si>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</si>
  <si>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</si>
  <si>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</si>
  <si>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</si>
  <si>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</si>
  <si>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</si>
  <si>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</si>
  <si>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</si>
  <si>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</si>
  <si>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</si>
  <si>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</si>
  <si>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</si>
  <si>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</si>
  <si>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</si>
  <si>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</si>
  <si>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</si>
  <si>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</si>
  <si>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</si>
  <si>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</si>
  <si>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</si>
  <si>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</si>
  <si>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</si>
  <si>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</si>
  <si>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</si>
  <si>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</si>
  <si>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</si>
  <si>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</si>
  <si>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</si>
  <si>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</si>
  <si>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</si>
  <si>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</si>
  <si>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</si>
  <si>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</si>
  <si>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</si>
  <si>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</si>
  <si>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</si>
  <si>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</si>
  <si>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</si>
  <si>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</si>
  <si>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</si>
  <si>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</si>
  <si>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</si>
  <si>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</si>
  <si>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</si>
  <si>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</si>
  <si>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</si>
  <si>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</si>
  <si>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</si>
  <si>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</si>
  <si>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</si>
  <si>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</si>
  <si>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</si>
  <si>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</si>
  <si>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</si>
  <si>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</si>
  <si>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</si>
  <si>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</si>
  <si>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</si>
  <si>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</si>
  <si>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</si>
  <si>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</si>
  <si>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</si>
  <si>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</si>
  <si>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</si>
  <si>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</si>
  <si>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</si>
  <si>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</si>
  <si>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</si>
  <si>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</si>
  <si>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</si>
  <si>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</si>
  <si>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</si>
  <si>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</si>
  <si>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</si>
  <si>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</si>
  <si>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</si>
  <si>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</si>
  <si>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</si>
  <si>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</si>
  <si>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</si>
  <si>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</si>
  <si>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</si>
  <si>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</si>
  <si>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</si>
  <si>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</si>
  <si>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</si>
  <si>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</si>
  <si>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</si>
  <si>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</si>
  <si>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</si>
  <si>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</si>
  <si>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</si>
  <si>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</si>
  <si>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</si>
  <si>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</si>
  <si>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</si>
  <si>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</si>
  <si>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</si>
  <si>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</si>
  <si>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</si>
  <si>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</si>
  <si>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</si>
  <si>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</si>
  <si>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</si>
  <si>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</si>
  <si>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</si>
  <si>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</si>
  <si>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</si>
  <si>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</si>
  <si>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</si>
  <si>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</si>
  <si>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</si>
  <si>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</si>
  <si>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</si>
  <si>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</si>
  <si>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</si>
  <si>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</si>
  <si>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</si>
  <si>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</si>
  <si>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</si>
  <si>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</si>
  <si>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</si>
  <si>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</si>
  <si>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</si>
  <si>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</si>
  <si>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</si>
  <si>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</si>
  <si>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</si>
  <si>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</si>
  <si>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</si>
  <si>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</si>
  <si>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</si>
  <si>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</si>
  <si>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</si>
  <si>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</si>
  <si>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</si>
  <si>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</si>
  <si>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</si>
  <si>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</si>
  <si>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</si>
  <si>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</si>
  <si>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</si>
  <si>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</si>
  <si>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</si>
  <si>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</si>
  <si>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</si>
  <si>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</si>
  <si>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</si>
  <si>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</si>
  <si>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</si>
  <si>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</si>
  <si>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</si>
  <si>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</si>
  <si>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</si>
  <si>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</si>
  <si>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</si>
  <si>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</si>
  <si>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</si>
  <si>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</si>
  <si>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</si>
  <si>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</si>
  <si>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</si>
  <si>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</si>
  <si>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</si>
  <si>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</si>
  <si>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</si>
  <si>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</si>
  <si>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</si>
  <si>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</si>
  <si>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</si>
  <si>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</si>
  <si>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</si>
  <si>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</si>
  <si>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</si>
  <si>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</si>
  <si>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</si>
  <si>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</si>
  <si>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</si>
  <si>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</si>
  <si>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</si>
  <si>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</si>
  <si>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</si>
  <si>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</si>
  <si>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</si>
  <si>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</si>
  <si>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</si>
  <si>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</si>
  <si>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</si>
  <si>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</si>
  <si>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</si>
  <si>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</si>
  <si>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</si>
  <si>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</si>
  <si>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</si>
  <si>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</si>
  <si>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</si>
  <si>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</si>
  <si>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</si>
  <si>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</si>
  <si>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</si>
  <si>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</si>
  <si>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</si>
  <si>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</si>
  <si>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</si>
  <si>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</si>
  <si>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</si>
  <si>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</si>
  <si>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</si>
  <si>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</si>
  <si>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</si>
  <si>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</si>
  <si>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</si>
  <si>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</si>
  <si>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</si>
  <si>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</si>
  <si>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</si>
  <si>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</si>
  <si>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</si>
  <si>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</si>
  <si>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</si>
  <si>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</si>
  <si>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</si>
  <si>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</si>
  <si>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</si>
  <si>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</si>
  <si>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</si>
  <si>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</si>
  <si>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</si>
  <si>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</si>
  <si>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</si>
  <si>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</si>
  <si>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</si>
  <si>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</si>
  <si>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</si>
  <si>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</si>
  <si>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</si>
  <si>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</si>
  <si>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</si>
  <si>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</si>
  <si>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</si>
  <si>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</si>
  <si>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</si>
  <si>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</si>
  <si>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</si>
  <si>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</si>
  <si>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</si>
  <si>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</si>
  <si>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</si>
  <si>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</si>
  <si>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</si>
  <si>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</si>
  <si>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</si>
  <si>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</si>
  <si>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</si>
  <si>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</si>
  <si>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</si>
  <si>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</si>
  <si>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</si>
  <si>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</si>
  <si>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</si>
  <si>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</si>
  <si>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</si>
  <si>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</si>
  <si>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</si>
  <si>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</si>
  <si>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</si>
  <si>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</si>
  <si>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</si>
  <si>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</si>
  <si>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</si>
  <si>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</si>
  <si>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</si>
  <si>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</si>
  <si>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</si>
  <si>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</si>
  <si>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</si>
  <si>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</si>
  <si>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</si>
  <si>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</si>
  <si>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</si>
  <si>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</si>
  <si>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</si>
  <si>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</si>
  <si>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</si>
  <si>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</si>
  <si>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</si>
  <si>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</si>
  <si>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</si>
  <si>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</si>
  <si>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</si>
  <si>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</si>
  <si>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</si>
  <si>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</si>
  <si>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</si>
  <si>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</si>
  <si>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</si>
  <si>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</si>
  <si>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</si>
  <si>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</si>
  <si>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</si>
  <si>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</si>
  <si>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</si>
  <si>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</si>
  <si>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</si>
  <si>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</si>
  <si>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</si>
  <si>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</si>
  <si>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</si>
  <si>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</si>
  <si>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</si>
  <si>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</si>
  <si>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</si>
  <si>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</si>
  <si>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</si>
  <si>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</si>
  <si>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</si>
  <si>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</si>
  <si>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</si>
  <si>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</si>
  <si>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</si>
  <si>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</si>
  <si>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</si>
  <si>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</si>
  <si>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</si>
  <si>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</si>
  <si>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</si>
  <si>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</si>
  <si>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</si>
  <si>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</si>
  <si>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</si>
  <si>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</si>
  <si>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</si>
  <si>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</si>
  <si>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</si>
  <si>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</si>
  <si>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</si>
  <si>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</si>
  <si>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</si>
  <si>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</si>
  <si>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</si>
  <si>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</si>
  <si>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</si>
  <si>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</si>
  <si>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</si>
  <si>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</si>
  <si>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</si>
  <si>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</si>
  <si>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</si>
  <si>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</si>
  <si>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</si>
  <si>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</si>
  <si>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</si>
  <si>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</si>
  <si>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</si>
  <si>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</si>
  <si>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</si>
  <si>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</si>
  <si>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</si>
  <si>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</si>
  <si>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</si>
  <si>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</si>
  <si>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</si>
  <si>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</si>
  <si>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</si>
  <si>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</si>
  <si>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</si>
  <si>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</si>
  <si>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</si>
  <si>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</si>
  <si>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</si>
  <si>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</si>
  <si>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</si>
  <si>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</si>
  <si>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</si>
  <si>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</si>
  <si>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</si>
  <si>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</si>
  <si>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</si>
  <si>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</si>
  <si>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</si>
  <si>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</si>
  <si>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</si>
  <si>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</si>
  <si>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</si>
  <si>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</si>
  <si>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</si>
  <si>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</si>
  <si>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</si>
  <si>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</si>
  <si>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</si>
  <si>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</si>
  <si>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</si>
  <si>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</si>
  <si>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</si>
  <si>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</si>
  <si>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</si>
  <si>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</si>
  <si>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</si>
  <si>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</si>
  <si>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</si>
  <si>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</si>
  <si>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</si>
  <si>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</si>
  <si>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</si>
  <si>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</si>
  <si>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</si>
  <si>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</si>
  <si>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</si>
  <si>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</si>
  <si>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</si>
  <si>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</si>
  <si>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</si>
  <si>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</si>
  <si>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</si>
  <si>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</si>
  <si>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</si>
  <si>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</si>
  <si>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</si>
  <si>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</si>
  <si>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</si>
  <si>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</si>
  <si>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</si>
  <si>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</si>
  <si>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</si>
  <si>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</si>
  <si>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</si>
  <si>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</si>
  <si>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</si>
  <si>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</si>
  <si>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</si>
  <si>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</si>
  <si>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</si>
  <si>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</si>
  <si>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</si>
  <si>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</si>
  <si>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</si>
  <si>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</si>
  <si>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</si>
  <si>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</si>
  <si>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</si>
  <si>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</si>
  <si>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</si>
  <si>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</si>
  <si>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</si>
  <si>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</si>
  <si>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</si>
  <si>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</si>
  <si>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</si>
  <si>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</si>
  <si>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</si>
  <si>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</si>
  <si>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</si>
  <si>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</si>
  <si>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</si>
  <si>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</si>
  <si>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</si>
  <si>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</si>
  <si>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</si>
  <si>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</si>
  <si>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</si>
  <si>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</si>
  <si>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</si>
  <si>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</si>
  <si>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</si>
  <si>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</si>
  <si>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</si>
  <si>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</si>
  <si>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</si>
  <si>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</si>
  <si>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</si>
  <si>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</si>
  <si>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</si>
  <si>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</si>
  <si>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</si>
  <si>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</si>
  <si>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</si>
  <si>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</si>
  <si>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</si>
  <si>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</si>
  <si>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</si>
  <si>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</si>
  <si>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</si>
  <si>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</si>
  <si>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</si>
  <si>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</si>
  <si>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</si>
  <si>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</si>
  <si>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</si>
  <si>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</si>
  <si>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</si>
  <si>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</si>
  <si>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</si>
  <si>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</si>
  <si>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</si>
  <si>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</si>
  <si>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</si>
  <si>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</si>
  <si>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</si>
  <si>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</si>
  <si>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</si>
  <si>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</si>
  <si>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</si>
  <si>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</si>
  <si>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</si>
  <si>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</si>
  <si>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</si>
  <si>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</si>
  <si>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</si>
  <si>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</si>
  <si>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</si>
  <si>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</si>
  <si>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</si>
  <si>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</si>
  <si>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</si>
  <si>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</si>
  <si>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</si>
  <si>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</si>
  <si>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</si>
  <si>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</si>
  <si>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</si>
  <si>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</si>
  <si>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</si>
  <si>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</si>
  <si>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</si>
  <si>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</si>
  <si>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</si>
  <si>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</si>
  <si>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</si>
  <si>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</si>
  <si>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</si>
  <si>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</si>
  <si>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</si>
  <si>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</si>
  <si>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</si>
  <si>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</si>
  <si>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</si>
  <si>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</si>
  <si>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</si>
  <si>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</si>
  <si>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</si>
  <si>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</si>
  <si>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</si>
  <si>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</si>
  <si>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</si>
  <si>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</si>
  <si>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</si>
  <si>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</si>
  <si>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</si>
  <si>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</si>
  <si>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</si>
  <si>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</si>
  <si>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</si>
  <si>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</si>
  <si>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</si>
  <si>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</si>
  <si>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</si>
  <si>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</si>
  <si>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</si>
  <si>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</si>
  <si>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</si>
  <si>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</si>
  <si>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</si>
  <si>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</si>
  <si>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</si>
  <si>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</si>
  <si>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</si>
  <si>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</si>
  <si>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</si>
  <si>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</si>
  <si>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</si>
  <si>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</si>
  <si>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</si>
  <si>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</si>
  <si>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</si>
  <si>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</si>
  <si>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</si>
  <si>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</si>
  <si>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</si>
  <si>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</si>
  <si>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</si>
  <si>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</si>
  <si>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</si>
  <si>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</si>
  <si>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</si>
  <si>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</si>
  <si>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</si>
  <si>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</si>
  <si>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</si>
  <si>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</si>
  <si>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</si>
  <si>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</si>
  <si>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</si>
  <si>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</si>
  <si>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</si>
  <si>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</si>
  <si>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</si>
  <si>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</si>
  <si>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</si>
  <si>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</si>
  <si>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</si>
  <si>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</si>
  <si>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</si>
  <si>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</si>
  <si>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</si>
  <si>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</si>
  <si>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</si>
  <si>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</si>
  <si>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</si>
  <si>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</si>
  <si>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</si>
  <si>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</si>
  <si>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</si>
  <si>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</si>
  <si>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</si>
  <si>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</si>
  <si>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</si>
  <si>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</si>
  <si>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</si>
  <si>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</si>
  <si>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</si>
  <si>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</si>
  <si>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</si>
  <si>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</si>
  <si>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</si>
  <si>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</si>
  <si>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</si>
  <si>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</si>
  <si>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</si>
  <si>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</si>
  <si>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</si>
  <si>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</si>
  <si>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</si>
  <si>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</si>
  <si>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</si>
  <si>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</si>
  <si>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</si>
  <si>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</si>
  <si>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</si>
  <si>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</si>
  <si>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</si>
  <si>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</si>
  <si>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</si>
  <si>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</si>
  <si>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</si>
  <si>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</si>
  <si>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</si>
  <si>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</si>
  <si>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</si>
  <si>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</si>
  <si>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</si>
  <si>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</si>
  <si>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</si>
  <si>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</si>
  <si>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</si>
  <si>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</si>
  <si>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</si>
  <si>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</si>
  <si>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</si>
  <si>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</si>
  <si>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</si>
  <si>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</si>
  <si>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</si>
  <si>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</si>
  <si>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</si>
  <si>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</si>
  <si>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</si>
  <si>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</si>
  <si>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</si>
  <si>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</si>
  <si>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</si>
  <si>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</si>
  <si>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</si>
  <si>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</si>
  <si>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</si>
  <si>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</si>
  <si>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</si>
  <si>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</si>
  <si>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</si>
  <si>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</si>
  <si>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</si>
  <si>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</si>
  <si>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</si>
  <si>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</si>
  <si>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</si>
  <si>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</si>
  <si>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</si>
  <si>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</si>
  <si>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</si>
  <si>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</si>
  <si>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</si>
  <si>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</si>
  <si>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</si>
  <si>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</si>
  <si>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</si>
  <si>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</si>
  <si>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</si>
  <si>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</si>
  <si>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</si>
  <si>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</si>
  <si>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</si>
  <si>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</si>
  <si>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</si>
  <si>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</si>
  <si>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</si>
  <si>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</si>
  <si>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</si>
  <si>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</si>
  <si>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</si>
  <si>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</si>
  <si>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</si>
  <si>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</si>
  <si>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</si>
  <si>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</si>
  <si>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</si>
  <si>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</si>
  <si>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</si>
  <si>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</si>
  <si>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</si>
  <si>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</si>
  <si>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</si>
  <si>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</si>
  <si>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</si>
  <si>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</si>
  <si>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</si>
  <si>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</si>
  <si>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</si>
  <si>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</si>
  <si>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</si>
  <si>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</si>
  <si>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</si>
  <si>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</si>
  <si>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</si>
  <si>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</si>
  <si>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</si>
  <si>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</si>
  <si>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</si>
  <si>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</si>
  <si>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</si>
  <si>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</si>
  <si>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</si>
  <si>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</si>
  <si>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</si>
  <si>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</si>
  <si>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</si>
  <si>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</si>
  <si>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</si>
  <si>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</si>
  <si>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</si>
  <si>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</si>
  <si>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</si>
  <si>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</si>
  <si>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</si>
  <si>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</si>
  <si>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</si>
  <si>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</si>
  <si>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</si>
  <si>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</si>
  <si>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</si>
  <si>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</si>
  <si>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</si>
  <si>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</si>
  <si>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</si>
  <si>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</si>
  <si>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</si>
  <si>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</si>
  <si>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</si>
  <si>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</si>
  <si>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</si>
  <si>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</si>
  <si>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</si>
  <si>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</si>
  <si>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</si>
  <si>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</si>
  <si>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</si>
  <si>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</si>
  <si>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</si>
  <si>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</si>
  <si>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</si>
  <si>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</si>
  <si>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</si>
  <si>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</si>
  <si>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</si>
  <si>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</si>
  <si>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</si>
  <si>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</si>
  <si>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</si>
  <si>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</si>
  <si>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</si>
  <si>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</si>
  <si>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</si>
  <si>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</si>
  <si>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</si>
  <si>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</si>
  <si>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</si>
  <si>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</si>
  <si>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</si>
  <si>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</si>
  <si>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</si>
  <si>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</si>
  <si>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</si>
  <si>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</si>
  <si>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</si>
  <si>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</si>
  <si>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</si>
  <si>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</si>
  <si>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</si>
  <si>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</si>
  <si>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</si>
  <si>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</si>
  <si>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</si>
  <si>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</si>
  <si>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</si>
  <si>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</si>
  <si>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</si>
  <si>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</si>
  <si>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</si>
  <si>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</si>
  <si>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</si>
  <si>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</si>
  <si>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</si>
  <si>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</si>
  <si>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</si>
  <si>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</si>
  <si>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</si>
  <si>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</si>
  <si>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</si>
  <si>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</si>
  <si>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</si>
  <si>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</si>
  <si>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</si>
  <si>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</si>
  <si>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</si>
  <si>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</si>
  <si>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</si>
  <si>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</si>
  <si>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</si>
  <si>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</si>
  <si>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</si>
  <si>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</si>
  <si>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</si>
  <si>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</si>
  <si>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</si>
  <si>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</si>
  <si>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</si>
  <si>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</si>
  <si>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</si>
  <si>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</si>
  <si>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</si>
  <si>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</si>
  <si>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</si>
  <si>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</si>
  <si>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</si>
  <si>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</si>
  <si>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</si>
  <si>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</si>
  <si>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</si>
  <si>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</si>
  <si>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</si>
  <si>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</si>
  <si>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</si>
  <si>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</si>
  <si>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</si>
  <si>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</si>
  <si>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</si>
  <si>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</si>
  <si>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</si>
  <si>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</si>
  <si>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</si>
  <si>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</si>
  <si>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</si>
  <si>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</si>
  <si>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</si>
  <si>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</si>
  <si>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</si>
  <si>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</si>
  <si>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</si>
  <si>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</si>
  <si>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</si>
  <si>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</si>
  <si>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</si>
  <si>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</si>
  <si>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</si>
  <si>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</si>
  <si>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</si>
  <si>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</si>
  <si>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</si>
  <si>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</si>
  <si>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</si>
  <si>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</si>
  <si>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</si>
  <si>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</si>
  <si>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</si>
  <si>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</si>
  <si>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</si>
  <si>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</si>
  <si>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</si>
  <si>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</si>
  <si>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</si>
  <si>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</si>
  <si>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</si>
  <si>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</si>
  <si>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</si>
  <si>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</si>
  <si>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</si>
  <si>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</si>
  <si>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</si>
  <si>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</si>
  <si>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</si>
  <si>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</si>
  <si>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</si>
  <si>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</si>
  <si>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</si>
  <si>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</si>
  <si>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</si>
  <si>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</si>
  <si>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</si>
  <si>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</si>
  <si>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</si>
  <si>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</si>
  <si>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</si>
  <si>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</si>
  <si>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</si>
  <si>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</si>
  <si>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</si>
  <si>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</si>
  <si>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</si>
  <si>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</si>
  <si>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</si>
  <si>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</si>
  <si>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</si>
  <si>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</si>
  <si>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</si>
  <si>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</si>
  <si>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</si>
  <si>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</si>
  <si>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</si>
  <si>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</si>
  <si>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</si>
  <si>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</si>
  <si>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</si>
  <si>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</si>
  <si>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</si>
  <si>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</si>
  <si>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</si>
  <si>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</si>
  <si>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</si>
  <si>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</si>
  <si>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</si>
  <si>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</si>
  <si>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</si>
  <si>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</si>
  <si>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</si>
  <si>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</si>
  <si>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</si>
  <si>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</si>
  <si>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</si>
  <si>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</si>
  <si>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</si>
  <si>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</si>
  <si>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</si>
  <si>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</si>
  <si>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</si>
  <si>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</si>
  <si>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</si>
  <si>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</si>
  <si>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</si>
  <si>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</si>
  <si>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</si>
  <si>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</si>
  <si>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</si>
  <si>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</si>
  <si>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</si>
  <si>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</si>
  <si>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</si>
  <si>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</si>
  <si>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</si>
  <si>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</si>
  <si>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</si>
  <si>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</si>
  <si>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</si>
  <si>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</si>
  <si>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</si>
  <si>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</si>
  <si>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</si>
  <si>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</si>
  <si>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</si>
  <si>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</si>
  <si>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</si>
  <si>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</si>
  <si>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</si>
  <si>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</si>
  <si>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</si>
  <si>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</si>
  <si>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</si>
  <si>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</si>
  <si>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</si>
  <si>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</si>
  <si>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</si>
  <si>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</si>
  <si>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</si>
  <si>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</si>
  <si>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</si>
  <si>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</si>
  <si>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</si>
  <si>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</si>
  <si>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</si>
  <si>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</si>
  <si>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</si>
  <si>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</si>
  <si>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</si>
  <si>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</si>
  <si>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</si>
  <si>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</si>
  <si>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</si>
  <si>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</si>
  <si>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</si>
  <si>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</si>
  <si>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</si>
  <si>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</si>
  <si>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</si>
  <si>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</si>
  <si>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</si>
  <si>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</si>
  <si>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</si>
  <si>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</si>
  <si>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</si>
  <si>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</si>
  <si>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</si>
  <si>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</si>
  <si>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</si>
  <si>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</si>
  <si>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</si>
  <si>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</si>
  <si>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</si>
  <si>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</si>
  <si>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</si>
  <si>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</si>
  <si>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</si>
  <si>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</si>
  <si>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</si>
  <si>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</si>
  <si>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</si>
  <si>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</si>
  <si>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</si>
  <si>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</si>
  <si>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</si>
  <si>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</si>
  <si>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</si>
  <si>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</si>
  <si>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</si>
  <si>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</si>
  <si>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</si>
  <si>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</si>
  <si>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</si>
  <si>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</si>
  <si>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</si>
  <si>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</si>
  <si>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</si>
  <si>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</si>
  <si>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</si>
  <si>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</si>
  <si>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</si>
  <si>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</si>
  <si>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</si>
  <si>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</si>
  <si>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</si>
  <si>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</si>
  <si>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</si>
  <si>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</si>
  <si>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</si>
  <si>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</si>
  <si>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</si>
  <si>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</si>
  <si>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</si>
  <si>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</si>
  <si>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</si>
  <si>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</si>
  <si>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</si>
  <si>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</si>
  <si>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</si>
  <si>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</si>
  <si>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</si>
  <si>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</si>
  <si>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</si>
  <si>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</si>
  <si>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</si>
  <si>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</si>
  <si>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</si>
  <si>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</si>
  <si>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</si>
  <si>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</si>
  <si>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</si>
  <si>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</si>
  <si>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</si>
  <si>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</si>
  <si>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</si>
  <si>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</si>
  <si>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</si>
  <si>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</si>
  <si>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</si>
  <si>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</si>
  <si>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</si>
  <si>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</si>
  <si>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</si>
  <si>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</si>
  <si>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</si>
  <si>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</si>
  <si>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</si>
  <si>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</si>
  <si>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</si>
  <si>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</si>
  <si>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</si>
  <si>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</si>
  <si>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</si>
  <si>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</si>
  <si>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</si>
  <si>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</si>
  <si>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</si>
  <si>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</si>
  <si>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</si>
  <si>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</si>
  <si>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</si>
  <si>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</si>
  <si>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</si>
  <si>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</si>
  <si>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</si>
  <si>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</si>
  <si>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</si>
  <si>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</si>
  <si>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</si>
  <si>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</si>
  <si>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</si>
  <si>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</si>
  <si>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</si>
  <si>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</si>
  <si>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</si>
  <si>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</si>
  <si>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</si>
  <si>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</si>
  <si>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</si>
  <si>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</si>
  <si>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</si>
  <si>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</si>
  <si>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</si>
  <si>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</si>
  <si>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</si>
  <si>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</si>
  <si>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</si>
  <si>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</si>
  <si>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</si>
  <si>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</si>
  <si>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</si>
  <si>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</si>
  <si>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</si>
  <si>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</si>
  <si>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</si>
  <si>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</si>
  <si>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</si>
  <si>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</si>
  <si>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</si>
  <si>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</si>
  <si>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</si>
  <si>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</si>
  <si>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</si>
  <si>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</si>
  <si>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</si>
  <si>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</si>
  <si>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</si>
  <si>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</si>
  <si>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</si>
  <si>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</si>
  <si>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</si>
  <si>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</si>
  <si>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</si>
  <si>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</si>
  <si>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</si>
  <si>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</si>
  <si>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</si>
  <si>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</si>
  <si>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</si>
  <si>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</si>
  <si>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</si>
  <si>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</si>
  <si>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</si>
  <si>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</si>
  <si>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</si>
  <si>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</si>
  <si>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</si>
  <si>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</si>
  <si>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</si>
  <si>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</si>
  <si>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</si>
  <si>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</si>
  <si>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</si>
  <si>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</si>
  <si>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</si>
  <si>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</si>
  <si>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</si>
  <si>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</si>
  <si>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</si>
  <si>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</si>
  <si>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</si>
  <si>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</si>
  <si>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</si>
  <si>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</si>
  <si>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</si>
  <si>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</si>
  <si>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</si>
  <si>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</si>
  <si>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</si>
  <si>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</si>
  <si>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</si>
  <si>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</si>
  <si>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</si>
  <si>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</si>
  <si>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</si>
  <si>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</si>
  <si>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</si>
  <si>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</si>
  <si>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</si>
  <si>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</si>
  <si>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</si>
  <si>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</si>
  <si>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</si>
  <si>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</si>
  <si>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</si>
  <si>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</si>
  <si>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</si>
  <si>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</si>
  <si>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</si>
  <si>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</si>
  <si>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</si>
  <si>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</si>
  <si>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</si>
  <si>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</si>
  <si>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</si>
  <si>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</si>
  <si>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</si>
  <si>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</si>
  <si>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</si>
  <si>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</si>
  <si>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</si>
  <si>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</si>
  <si>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</si>
  <si>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</si>
  <si>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</si>
  <si>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</si>
  <si>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</si>
  <si>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</si>
  <si>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</si>
  <si>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</si>
  <si>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</si>
  <si>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</si>
  <si>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</si>
  <si>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</si>
  <si>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</si>
  <si>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</si>
  <si>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</si>
  <si>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</si>
  <si>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</si>
  <si>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</si>
  <si>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</si>
  <si>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</si>
  <si>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</si>
  <si>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</si>
  <si>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</si>
  <si>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</si>
  <si>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</si>
  <si>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</si>
  <si>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</si>
  <si>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</si>
  <si>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</si>
  <si>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</si>
  <si>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</si>
  <si>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</si>
  <si>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</si>
  <si>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</si>
  <si>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</si>
  <si>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</si>
  <si>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</si>
  <si>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</si>
  <si>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</si>
  <si>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</si>
  <si>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</si>
  <si>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</si>
  <si>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</si>
  <si>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</si>
  <si>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</si>
  <si>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</si>
  <si>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</si>
  <si>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</si>
  <si>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</si>
  <si>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</si>
  <si>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</si>
  <si>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</si>
  <si>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</si>
  <si>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</si>
  <si>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</si>
  <si>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</si>
  <si>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</si>
  <si>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</si>
  <si>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</si>
  <si>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</si>
  <si>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</si>
  <si>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</si>
  <si>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</si>
  <si>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</si>
  <si>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</si>
  <si>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</si>
  <si>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</si>
  <si>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</si>
  <si>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</si>
  <si>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</si>
  <si>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</si>
  <si>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</si>
  <si>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</si>
  <si>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</si>
  <si>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</si>
  <si>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</si>
  <si>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</si>
  <si>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</si>
  <si>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</si>
  <si>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</si>
  <si>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</si>
  <si>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</si>
  <si>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</si>
  <si>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</si>
  <si>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</si>
  <si>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</si>
  <si>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</si>
  <si>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</si>
  <si>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</si>
  <si>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</si>
  <si>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</si>
  <si>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</si>
  <si>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</si>
  <si>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</si>
  <si>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</si>
  <si>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</si>
  <si>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</si>
  <si>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</si>
  <si>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</si>
  <si>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</si>
  <si>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</si>
  <si>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</si>
  <si>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</si>
  <si>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</si>
  <si>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</si>
  <si>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</si>
  <si>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</si>
  <si>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</si>
  <si>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</si>
  <si>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</si>
  <si>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</si>
  <si>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</si>
  <si>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</si>
  <si>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</si>
  <si>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</si>
  <si>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</si>
  <si>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</si>
  <si>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</si>
  <si>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</si>
  <si>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</si>
  <si>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</si>
  <si>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</si>
  <si>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</si>
  <si>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</si>
  <si>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</si>
  <si>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</si>
  <si>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</si>
  <si>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</si>
  <si>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</si>
  <si>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</si>
  <si>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</si>
  <si>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</si>
  <si>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</si>
  <si>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</si>
  <si>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</si>
  <si>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</si>
  <si>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</si>
  <si>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</si>
  <si>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</si>
  <si>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</si>
  <si>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</si>
  <si>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</si>
  <si>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</si>
  <si>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</si>
  <si>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</si>
  <si>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</si>
  <si>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</si>
  <si>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</si>
  <si>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</si>
  <si>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</si>
  <si>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</si>
  <si>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</si>
  <si>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</si>
  <si>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</si>
  <si>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</si>
  <si>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</si>
  <si>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</si>
  <si>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</si>
  <si>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</si>
  <si>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</si>
  <si>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</si>
  <si>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</si>
  <si>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</si>
  <si>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</si>
  <si>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</si>
  <si>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</si>
  <si>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</si>
  <si>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</si>
  <si>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</si>
  <si>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</si>
  <si>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</si>
  <si>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</si>
  <si>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</si>
  <si>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</si>
  <si>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</si>
  <si>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</si>
  <si>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</si>
  <si>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</si>
  <si>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</si>
  <si>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</si>
  <si>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</si>
  <si>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</si>
  <si>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</si>
  <si>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</si>
  <si>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</si>
  <si>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</si>
  <si>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</si>
  <si>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</si>
  <si>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</si>
  <si>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</si>
  <si>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</si>
  <si>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</si>
  <si>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</si>
  <si>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</si>
  <si>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</si>
  <si>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</si>
  <si>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</si>
  <si>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</si>
  <si>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</si>
  <si>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</si>
  <si>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</si>
  <si>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</si>
  <si>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</si>
  <si>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</si>
  <si>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</si>
  <si>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</si>
  <si>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</si>
  <si>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</si>
  <si>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</si>
  <si>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</si>
  <si>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</si>
  <si>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</si>
  <si>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</si>
  <si>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</si>
  <si>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</si>
  <si>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</si>
  <si>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</si>
  <si>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</si>
  <si>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</si>
  <si>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</si>
  <si>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</si>
  <si>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</si>
  <si>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</si>
  <si>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</si>
  <si>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</si>
  <si>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</si>
  <si>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</si>
  <si>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</si>
  <si>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</si>
  <si>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</si>
  <si>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</si>
  <si>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</si>
  <si>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</si>
  <si>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</si>
  <si>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</si>
  <si>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</si>
  <si>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</si>
  <si>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</si>
  <si>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</si>
  <si>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</si>
  <si>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</si>
  <si>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</si>
  <si>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</si>
  <si>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</si>
  <si>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</si>
  <si>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</si>
  <si>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</si>
  <si>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</si>
  <si>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</si>
  <si>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</si>
  <si>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</si>
  <si>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</si>
  <si>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</si>
  <si>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</si>
  <si>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</si>
  <si>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</si>
  <si>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</si>
  <si>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</si>
  <si>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</si>
  <si>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</si>
  <si>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</si>
  <si>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</si>
  <si>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</si>
  <si>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</si>
  <si>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</si>
  <si>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</si>
  <si>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</si>
  <si>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</si>
  <si>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</si>
  <si>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</si>
  <si>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</si>
  <si>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</si>
  <si>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</si>
  <si>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</si>
  <si>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</si>
  <si>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</si>
  <si>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</si>
  <si>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</si>
  <si>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</si>
  <si>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</si>
  <si>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</si>
  <si>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</si>
  <si>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</si>
  <si>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</si>
  <si>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</si>
  <si>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</si>
  <si>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</si>
  <si>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</si>
  <si>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</si>
  <si>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</si>
  <si>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</si>
  <si>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</si>
  <si>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</si>
  <si>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</si>
  <si>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</si>
  <si>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</si>
  <si>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</si>
  <si>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</si>
  <si>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</si>
  <si>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</si>
  <si>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</si>
  <si>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</si>
  <si>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</si>
  <si>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</si>
  <si>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</si>
  <si>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</si>
  <si>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</si>
  <si>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</si>
  <si>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</si>
  <si>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</si>
  <si>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</si>
  <si>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</si>
  <si>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</si>
  <si>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</si>
  <si>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</si>
  <si>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</si>
  <si>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</si>
  <si>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</si>
  <si>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</si>
  <si>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</si>
  <si>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</si>
  <si>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</si>
  <si>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</si>
  <si>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</si>
  <si>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</si>
  <si>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</si>
  <si>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</si>
  <si>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</si>
  <si>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</si>
  <si>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</si>
  <si>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</si>
  <si>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</si>
  <si>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</si>
  <si>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</si>
  <si>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</si>
  <si>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</si>
  <si>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</si>
  <si>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</si>
  <si>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</si>
  <si>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</si>
  <si>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</si>
  <si>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</si>
  <si>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</si>
  <si>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</si>
  <si>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</si>
  <si>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</si>
  <si>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</si>
  <si>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</si>
  <si>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</si>
  <si>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</si>
  <si>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</si>
  <si>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</si>
  <si>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</si>
  <si>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</si>
  <si>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</si>
  <si>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</si>
  <si>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</si>
  <si>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</si>
  <si>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</si>
  <si>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</si>
  <si>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</si>
  <si>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</si>
  <si>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</si>
  <si>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</si>
  <si>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</si>
  <si>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</si>
  <si>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</si>
  <si>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</si>
  <si>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</si>
  <si>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</si>
  <si>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</si>
  <si>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</si>
  <si>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</si>
  <si>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</si>
  <si>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</si>
  <si>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</si>
  <si>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</si>
  <si>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</si>
  <si>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</si>
  <si>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</si>
  <si>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</si>
  <si>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</si>
  <si>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</si>
  <si>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</si>
  <si>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</si>
  <si>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</si>
  <si>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</si>
  <si>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</si>
  <si>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</si>
  <si>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</si>
  <si>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</si>
  <si>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</si>
  <si>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</si>
  <si>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</si>
  <si>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</si>
  <si>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</si>
  <si>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</si>
  <si>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</si>
  <si>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</si>
  <si>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</si>
  <si>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</si>
  <si>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</si>
  <si>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</si>
  <si>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</si>
  <si>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</si>
  <si>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</si>
  <si>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</si>
  <si>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</si>
  <si>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</si>
  <si>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</si>
  <si>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</si>
  <si>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</si>
  <si>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</si>
  <si>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</si>
  <si>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</si>
  <si>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</si>
  <si>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</si>
  <si>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</si>
  <si>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</si>
  <si>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</si>
  <si>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</si>
  <si>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</si>
  <si>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</si>
  <si>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</si>
  <si>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</si>
  <si>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</si>
  <si>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</si>
  <si>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</si>
  <si>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</si>
  <si>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</si>
  <si>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</si>
  <si>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</si>
  <si>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</si>
  <si>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</si>
  <si>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</si>
  <si>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</si>
  <si>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</si>
  <si>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</si>
  <si>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</si>
  <si>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</si>
  <si>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</si>
  <si>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</si>
  <si>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</si>
  <si>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</si>
  <si>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</si>
  <si>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</si>
  <si>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</si>
  <si>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</si>
  <si>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</si>
  <si>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</si>
  <si>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</si>
  <si>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</si>
  <si>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</si>
  <si>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</si>
  <si>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</si>
  <si>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</si>
  <si>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</si>
  <si>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</si>
  <si>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</si>
  <si>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</si>
  <si>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</si>
  <si>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</si>
  <si>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</si>
  <si>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</si>
  <si>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</si>
  <si>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</si>
  <si>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</si>
  <si>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</si>
  <si>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</si>
  <si>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</si>
  <si>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</si>
  <si>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</si>
  <si>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</si>
  <si>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</si>
  <si>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</si>
  <si>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</si>
  <si>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</si>
  <si>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</si>
  <si>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</si>
  <si>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</si>
  <si>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</si>
  <si>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</si>
  <si>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</si>
  <si>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</si>
  <si>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</si>
  <si>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</si>
  <si>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</si>
  <si>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</si>
  <si>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</si>
  <si>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</si>
  <si>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</si>
  <si>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</si>
  <si>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</si>
  <si>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</si>
  <si>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</si>
  <si>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</si>
  <si>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</si>
  <si>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</si>
  <si>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</si>
  <si>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</si>
  <si>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</si>
  <si>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</si>
  <si>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</si>
  <si>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</si>
  <si>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</si>
  <si>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</si>
  <si>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</si>
  <si>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</si>
  <si>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</si>
  <si>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</si>
  <si>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</si>
  <si>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</si>
  <si>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</si>
  <si>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</si>
  <si>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</si>
  <si>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</si>
  <si>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</si>
  <si>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</si>
  <si>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</si>
  <si>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</si>
  <si>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</si>
  <si>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</si>
  <si>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</si>
  <si>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</si>
  <si>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</si>
  <si>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</si>
  <si>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</si>
  <si>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</si>
  <si>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</si>
  <si>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</si>
  <si>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</si>
  <si>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</si>
  <si>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</si>
  <si>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</si>
  <si>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</si>
  <si>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</si>
  <si>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</si>
  <si>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</si>
  <si>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</si>
  <si>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</si>
  <si>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</si>
  <si>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</si>
  <si>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</si>
  <si>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</si>
  <si>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</si>
  <si>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</si>
  <si>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</si>
  <si>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</si>
  <si>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</si>
  <si>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</si>
  <si>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</si>
  <si>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</si>
  <si>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</si>
  <si>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</si>
  <si>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</si>
  <si>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</si>
  <si>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</si>
  <si>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</si>
  <si>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</si>
  <si>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</si>
  <si>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</si>
  <si>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</si>
  <si>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</si>
  <si>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</si>
  <si>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</si>
  <si>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</si>
  <si>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</si>
  <si>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</si>
  <si>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</si>
  <si>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</si>
  <si>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</si>
  <si>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</si>
  <si>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</si>
  <si>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</si>
  <si>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</si>
  <si>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</si>
  <si>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</si>
  <si>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</si>
  <si>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</si>
  <si>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</si>
  <si>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</si>
  <si>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</si>
  <si>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</si>
  <si>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</si>
  <si>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</si>
  <si>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</si>
  <si>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</si>
  <si>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</si>
  <si>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</si>
  <si>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</si>
  <si>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</si>
  <si>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</si>
  <si>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</si>
  <si>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</si>
  <si>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</si>
  <si>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</si>
  <si>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</si>
  <si>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</si>
  <si>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</si>
  <si>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</si>
  <si>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</si>
  <si>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</si>
  <si>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</si>
  <si>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</si>
  <si>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</si>
  <si>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</si>
  <si>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</si>
  <si>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</si>
  <si>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</si>
  <si>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</si>
  <si>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</si>
  <si>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</si>
  <si>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</si>
  <si>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</si>
  <si>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</si>
  <si>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</si>
  <si>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</si>
  <si>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</si>
  <si>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</si>
  <si>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</si>
  <si>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</si>
  <si>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</si>
  <si>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</si>
  <si>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</si>
  <si>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</si>
  <si>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</si>
  <si>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</si>
  <si>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</si>
  <si>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</si>
  <si>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</si>
  <si>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</si>
  <si>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</si>
  <si>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</si>
  <si>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</si>
  <si>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</si>
  <si>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</si>
  <si>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</si>
  <si>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</si>
  <si>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</si>
  <si>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</si>
  <si>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</si>
  <si>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</si>
  <si>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</si>
  <si>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</si>
  <si>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</si>
  <si>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</si>
  <si>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</si>
  <si>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</si>
  <si>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</si>
  <si>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</si>
  <si>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</si>
  <si>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</si>
  <si>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</si>
  <si>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</si>
  <si>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</si>
  <si>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</si>
  <si>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</si>
  <si>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</si>
  <si>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</si>
  <si>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</si>
  <si>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</si>
  <si>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</si>
  <si>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</si>
  <si>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</si>
  <si>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</si>
  <si>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</si>
  <si>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</si>
  <si>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</si>
  <si>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</si>
  <si>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</si>
  <si>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</si>
  <si>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</si>
  <si>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</si>
  <si>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</si>
  <si>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</si>
  <si>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</si>
  <si>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</si>
  <si>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</si>
  <si>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</si>
  <si>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</si>
  <si>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</si>
  <si>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</si>
  <si>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</si>
  <si>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</si>
  <si>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</si>
  <si>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</si>
  <si>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</si>
  <si>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</si>
  <si>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</si>
  <si>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</si>
  <si>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</si>
  <si>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</si>
  <si>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</si>
  <si>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</si>
  <si>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</si>
  <si>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</si>
  <si>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</si>
  <si>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</si>
  <si>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</si>
  <si>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</si>
  <si>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</si>
  <si>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</si>
  <si>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</si>
  <si>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</si>
  <si>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</si>
  <si>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</si>
  <si>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</si>
  <si>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</si>
  <si>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</si>
  <si>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</si>
  <si>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</si>
  <si>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</si>
  <si>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</si>
  <si>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</si>
  <si>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</si>
  <si>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</si>
  <si>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</si>
  <si>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</si>
  <si>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</si>
  <si>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</si>
  <si>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</si>
  <si>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</si>
  <si>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</si>
  <si>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</si>
  <si>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</si>
  <si>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</si>
  <si>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</si>
  <si>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</si>
  <si>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</si>
  <si>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</si>
  <si>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</si>
  <si>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</si>
  <si>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</si>
  <si>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</si>
  <si>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</si>
  <si>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</si>
  <si>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</si>
  <si>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</si>
  <si>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</si>
  <si>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</si>
  <si>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</si>
  <si>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</si>
  <si>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</si>
  <si>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</si>
  <si>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</si>
  <si>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</si>
  <si>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</si>
  <si>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</si>
  <si>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</si>
  <si>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</si>
  <si>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</si>
  <si>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</si>
  <si>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</si>
  <si>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</si>
  <si>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</si>
  <si>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</si>
  <si>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</si>
  <si>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</si>
  <si>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</si>
  <si>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</si>
  <si>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</si>
  <si>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</si>
  <si>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</si>
  <si>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</si>
  <si>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</si>
  <si>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</si>
  <si>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</si>
  <si>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</si>
  <si>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</si>
  <si>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</si>
  <si>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</si>
  <si>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</si>
  <si>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</si>
  <si>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</si>
  <si>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</si>
  <si>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</si>
  <si>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</si>
  <si>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</si>
  <si>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</si>
  <si>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</si>
  <si>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</si>
  <si>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</si>
  <si>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</si>
  <si>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</si>
  <si>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</si>
  <si>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</si>
  <si>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</si>
  <si>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</si>
  <si>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</si>
  <si>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</si>
  <si>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</si>
  <si>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</si>
  <si>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</si>
  <si>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</si>
  <si>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</si>
  <si>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</si>
  <si>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</si>
  <si>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</si>
  <si>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</si>
  <si>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</si>
  <si>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</si>
  <si>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</si>
  <si>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</si>
  <si>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</si>
  <si>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</si>
  <si>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</si>
  <si>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</si>
  <si>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</si>
  <si>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</si>
  <si>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</si>
  <si>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</si>
  <si>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</si>
  <si>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</si>
  <si>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</si>
  <si>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</si>
  <si>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</si>
  <si>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</si>
  <si>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</si>
  <si>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</si>
  <si>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</si>
  <si>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</si>
  <si>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</si>
  <si>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</si>
  <si>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</si>
  <si>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</si>
  <si>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</si>
  <si>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</si>
  <si>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</si>
  <si>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</si>
  <si>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</si>
  <si>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</si>
  <si>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</si>
  <si>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</si>
  <si>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</si>
  <si>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</si>
  <si>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</si>
  <si>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</si>
  <si>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</si>
  <si>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</si>
  <si>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</si>
  <si>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</si>
  <si>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</si>
  <si>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</si>
  <si>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</si>
  <si>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</si>
  <si>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</si>
  <si>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</si>
  <si>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</si>
  <si>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</si>
  <si>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</si>
  <si>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</si>
  <si>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</si>
  <si>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</si>
  <si>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</si>
  <si>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</si>
  <si>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</si>
  <si>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</si>
  <si>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</si>
  <si>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</si>
  <si>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</si>
  <si>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</si>
  <si>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</si>
  <si>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</si>
  <si>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</si>
  <si>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</si>
  <si>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</si>
  <si>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</si>
  <si>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</si>
  <si>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</si>
  <si>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</si>
  <si>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</si>
  <si>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</si>
  <si>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</si>
  <si>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</si>
  <si>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</si>
  <si>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</si>
  <si>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</si>
  <si>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</si>
  <si>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</si>
  <si>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</si>
  <si>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</si>
  <si>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</si>
  <si>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</si>
  <si>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</si>
  <si>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</si>
  <si>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</si>
  <si>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</si>
  <si>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</si>
  <si>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</si>
  <si>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</si>
  <si>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</si>
  <si>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</si>
  <si>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</si>
  <si>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</si>
  <si>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</si>
  <si>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</si>
  <si>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</si>
  <si>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</si>
  <si>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</si>
  <si>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</si>
  <si>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</si>
  <si>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</si>
  <si>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</si>
  <si>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</si>
  <si>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</si>
  <si>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</si>
  <si>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</si>
  <si>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</si>
  <si>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</si>
  <si>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</si>
  <si>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</si>
  <si>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</si>
  <si>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</si>
  <si>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</si>
  <si>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</si>
  <si>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</si>
  <si>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</si>
  <si>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</si>
  <si>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</si>
  <si>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</si>
  <si>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</si>
  <si>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</si>
  <si>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</si>
  <si>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</si>
  <si>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</si>
  <si>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</si>
  <si>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</si>
  <si>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</si>
  <si>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</si>
  <si>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</si>
  <si>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</si>
  <si>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</si>
  <si>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</si>
  <si>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</si>
  <si>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</si>
  <si>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</si>
  <si>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</si>
  <si>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</si>
  <si>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</si>
  <si>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</si>
  <si>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</si>
  <si>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</si>
  <si>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</si>
  <si>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</si>
  <si>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</si>
  <si>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</si>
  <si>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</si>
  <si>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</si>
  <si>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</si>
  <si>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</si>
  <si>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</si>
  <si>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</si>
  <si>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</si>
  <si>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</si>
  <si>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</si>
  <si>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</si>
  <si>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</si>
  <si>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</si>
  <si>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</si>
  <si>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</si>
  <si>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</si>
  <si>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</si>
  <si>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</si>
  <si>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</si>
  <si>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</si>
  <si>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</si>
  <si>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</si>
  <si>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</si>
  <si>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</si>
  <si>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</si>
  <si>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</si>
  <si>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</si>
  <si>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</si>
  <si>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</si>
  <si>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</si>
  <si>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</si>
  <si>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</si>
  <si>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</si>
  <si>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</si>
  <si>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</si>
  <si>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</si>
  <si>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</si>
  <si>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</si>
  <si>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</si>
  <si>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</si>
  <si>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</si>
  <si>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</si>
  <si>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</si>
  <si>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</si>
  <si>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</si>
  <si>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</si>
  <si>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</si>
  <si>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</si>
  <si>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</si>
  <si>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</si>
  <si>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</si>
  <si>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</si>
  <si>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</si>
  <si>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</si>
  <si>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</si>
  <si>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</si>
  <si>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</si>
  <si>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</si>
  <si>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</si>
  <si>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</si>
  <si>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</si>
  <si>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</si>
  <si>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</si>
  <si>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</si>
  <si>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</si>
  <si>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</si>
  <si>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</si>
  <si>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</si>
  <si>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</si>
  <si>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</si>
  <si>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</si>
  <si>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</si>
  <si>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</si>
  <si>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</si>
  <si>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</si>
  <si>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</si>
  <si>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</si>
  <si>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</si>
  <si>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</si>
  <si>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</si>
  <si>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</si>
  <si>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</si>
  <si>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</si>
  <si>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</si>
  <si>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</si>
  <si>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</si>
  <si>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</si>
  <si>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</si>
  <si>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</si>
  <si>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</si>
  <si>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</si>
  <si>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</si>
  <si>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</si>
  <si>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</si>
  <si>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</si>
  <si>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</si>
  <si>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</si>
  <si>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</si>
  <si>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</si>
  <si>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</si>
  <si>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</si>
  <si>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</si>
  <si>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</si>
  <si>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</si>
  <si>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</si>
  <si>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</si>
  <si>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</si>
  <si>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</si>
  <si>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</si>
  <si>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</si>
  <si>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</si>
  <si>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</si>
  <si>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</si>
  <si>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</si>
  <si>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</si>
  <si>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</si>
  <si>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</si>
  <si>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</si>
  <si>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</si>
  <si>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</si>
  <si>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</si>
  <si>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</si>
  <si>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</si>
  <si>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</si>
  <si>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</si>
  <si>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</si>
  <si>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</si>
  <si>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</si>
  <si>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</si>
  <si>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</si>
  <si>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</si>
  <si>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</si>
  <si>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</si>
  <si>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</si>
  <si>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</si>
  <si>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</si>
  <si>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</si>
  <si>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</si>
  <si>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</si>
  <si>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</si>
  <si>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</si>
  <si>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</si>
  <si>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</si>
  <si>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</si>
  <si>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</si>
  <si>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</si>
  <si>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</si>
  <si>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</si>
  <si>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</si>
  <si>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</si>
  <si>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</si>
  <si>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</si>
  <si>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</si>
  <si>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</si>
  <si>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</si>
  <si>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</si>
  <si>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</si>
  <si>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</si>
  <si>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</si>
  <si>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</si>
  <si>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</si>
  <si>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</si>
  <si>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</si>
  <si>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</si>
  <si>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</si>
  <si>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</si>
  <si>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</si>
  <si>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</si>
  <si>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</si>
  <si>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</si>
  <si>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</si>
  <si>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</si>
  <si>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</si>
  <si>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</si>
  <si>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</si>
  <si>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</si>
  <si>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</si>
  <si>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</si>
  <si>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</si>
  <si>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</si>
  <si>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</si>
  <si>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</si>
  <si>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</si>
  <si>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</si>
  <si>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</si>
  <si>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</si>
  <si>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</si>
  <si>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</si>
  <si>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</si>
  <si>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</si>
  <si>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</si>
  <si>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</si>
  <si>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</si>
  <si>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</si>
  <si>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</si>
  <si>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</si>
  <si>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</si>
  <si>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</si>
  <si>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</si>
  <si>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</si>
  <si>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</si>
  <si>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</si>
  <si>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</si>
  <si>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</si>
  <si>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</si>
  <si>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</si>
  <si>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</si>
  <si>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</si>
  <si>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</si>
  <si>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</si>
  <si>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</si>
  <si>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</si>
  <si>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</si>
  <si>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</si>
  <si>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</si>
  <si>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</si>
  <si>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</si>
  <si>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</si>
  <si>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</si>
  <si>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</si>
  <si>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</si>
  <si>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</si>
  <si>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</si>
  <si>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</si>
  <si>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</si>
  <si>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</si>
  <si>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</si>
  <si>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</si>
  <si>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</si>
  <si>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</si>
  <si>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</si>
  <si>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</si>
  <si>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</si>
  <si>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</si>
  <si>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</si>
  <si>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</si>
  <si>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</si>
  <si>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</si>
  <si>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</si>
  <si>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</si>
  <si>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</si>
  <si>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</si>
  <si>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</si>
  <si>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</si>
  <si>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</si>
  <si>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</si>
  <si>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</si>
  <si>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</si>
  <si>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</si>
  <si>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</si>
  <si>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</si>
  <si>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</si>
  <si>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</si>
  <si>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</si>
  <si>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</si>
  <si>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</si>
  <si>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</si>
  <si>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</si>
  <si>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</si>
  <si>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</si>
  <si>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</si>
  <si>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</si>
  <si>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</si>
  <si>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</si>
  <si>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</si>
  <si>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</si>
  <si>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</si>
  <si>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</si>
  <si>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</si>
  <si>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</si>
  <si>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</si>
  <si>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</si>
  <si>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</si>
  <si>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</si>
  <si>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</si>
  <si>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</si>
  <si>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</si>
  <si>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</si>
  <si>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</si>
  <si>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</si>
  <si>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</si>
  <si>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</si>
  <si>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</si>
  <si>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</si>
  <si>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</si>
  <si>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</si>
  <si>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</si>
  <si>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</si>
  <si>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</si>
  <si>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</si>
  <si>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</si>
  <si>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</si>
  <si>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</si>
  <si>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</si>
  <si>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</si>
  <si>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</si>
  <si>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</si>
  <si>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</si>
  <si>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</si>
  <si>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</si>
  <si>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</si>
  <si>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</si>
  <si>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</si>
  <si>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</si>
  <si>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</si>
  <si>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</si>
  <si>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</si>
  <si>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</si>
  <si>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</si>
  <si>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</si>
  <si>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</si>
  <si>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</si>
  <si>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</si>
  <si>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</si>
  <si>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</si>
  <si>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</si>
  <si>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</si>
  <si>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</si>
  <si>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</si>
  <si>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</si>
  <si>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</si>
  <si>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</si>
  <si>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</si>
  <si>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</si>
  <si>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</si>
  <si>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</si>
  <si>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</si>
  <si>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</si>
  <si>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</si>
  <si>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</si>
  <si>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</si>
  <si>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</si>
  <si>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</si>
  <si>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</si>
  <si>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</si>
  <si>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</si>
  <si>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</si>
  <si>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</si>
  <si>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</si>
  <si>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</si>
  <si>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</si>
  <si>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</si>
  <si>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</si>
  <si>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</si>
  <si>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</si>
  <si>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</si>
  <si>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</si>
  <si>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</si>
  <si>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</si>
  <si>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</si>
  <si>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</si>
  <si>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</si>
  <si>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</si>
  <si>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</si>
  <si>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</si>
  <si>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</si>
  <si>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</si>
  <si>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</si>
  <si>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</si>
  <si>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</si>
  <si>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</si>
  <si>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</si>
  <si>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</si>
  <si>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</si>
  <si>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</si>
  <si>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</si>
  <si>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</si>
  <si>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</si>
  <si>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</si>
  <si>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</si>
  <si>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</si>
  <si>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</si>
  <si>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</si>
  <si>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</si>
  <si>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</si>
  <si>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</si>
  <si>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</si>
  <si>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</si>
  <si>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</si>
  <si>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</si>
  <si>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</si>
  <si>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</si>
  <si>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</si>
  <si>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</si>
  <si>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</si>
  <si>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</si>
  <si>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</si>
  <si>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</si>
  <si>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</si>
  <si>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</si>
  <si>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</si>
  <si>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</si>
  <si>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</si>
  <si>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</si>
  <si>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</si>
  <si>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</si>
  <si>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</si>
  <si>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</si>
  <si>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</si>
  <si>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</si>
  <si>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</si>
  <si>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</si>
  <si>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</si>
  <si>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</si>
  <si>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</si>
  <si>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</si>
  <si>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</si>
  <si>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</si>
  <si>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</si>
  <si>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</si>
  <si>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</si>
  <si>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</si>
  <si>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</si>
  <si>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</si>
  <si>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</si>
  <si>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</si>
  <si>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</si>
  <si>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</si>
  <si>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</si>
  <si>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</si>
  <si>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</si>
  <si>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</si>
  <si>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</si>
  <si>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</si>
  <si>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</si>
  <si>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</si>
  <si>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</si>
  <si>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</si>
  <si>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</si>
  <si>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</si>
  <si>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</si>
  <si>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</si>
  <si>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</si>
  <si>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</si>
  <si>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</si>
  <si>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</si>
  <si>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</si>
  <si>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</si>
  <si>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</si>
  <si>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</si>
  <si>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</si>
  <si>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</si>
  <si>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</si>
  <si>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</si>
  <si>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</si>
  <si>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</si>
  <si>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</si>
  <si>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</si>
  <si>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</si>
  <si>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</si>
  <si>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</si>
  <si>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</si>
  <si>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</si>
  <si>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</si>
  <si>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</si>
  <si>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</si>
  <si>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</si>
  <si>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</si>
  <si>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</si>
  <si>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</si>
  <si>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</si>
  <si>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</si>
  <si>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</si>
  <si>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</si>
  <si>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</si>
  <si>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</si>
  <si>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</si>
  <si>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</si>
  <si>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</si>
  <si>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</si>
  <si>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</si>
  <si>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</si>
  <si>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</si>
  <si>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</si>
  <si>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</si>
  <si>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</si>
  <si>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</si>
  <si>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</si>
  <si>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</si>
  <si>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</si>
  <si>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</si>
  <si>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</si>
  <si>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</si>
  <si>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</si>
  <si>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</si>
  <si>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</si>
  <si>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</si>
  <si>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</si>
  <si>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</si>
  <si>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</si>
  <si>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</si>
  <si>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</si>
  <si>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</si>
  <si>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</si>
  <si>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</si>
  <si>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</si>
  <si>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</si>
  <si>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</si>
  <si>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</si>
  <si>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</si>
  <si>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</si>
  <si>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</si>
  <si>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</si>
  <si>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</si>
  <si>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</si>
  <si>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</si>
  <si>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</si>
  <si>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</si>
  <si>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</si>
  <si>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</si>
  <si>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</si>
  <si>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</si>
  <si>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</si>
  <si>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</si>
  <si>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</si>
  <si>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</si>
  <si>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</si>
  <si>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</si>
  <si>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</si>
  <si>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</si>
  <si>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</si>
  <si>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</si>
  <si>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</si>
  <si>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</si>
  <si>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</si>
  <si>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</si>
  <si>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</si>
  <si>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</si>
  <si>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</si>
  <si>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</si>
  <si>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</si>
  <si>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</si>
  <si>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</si>
  <si>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</si>
  <si>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</si>
  <si>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</si>
  <si>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</si>
  <si>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</si>
  <si>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</si>
  <si>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</si>
  <si>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</si>
  <si>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</si>
  <si>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</si>
  <si>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</si>
  <si>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</si>
  <si>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</si>
  <si>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</si>
  <si>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</si>
  <si>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</si>
  <si>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</si>
  <si>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</si>
  <si>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</si>
  <si>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</si>
  <si>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</si>
  <si>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</si>
  <si>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</si>
  <si>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</si>
  <si>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</si>
  <si>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</si>
  <si>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</si>
  <si>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</si>
  <si>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</si>
  <si>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</si>
  <si>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</si>
  <si>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</si>
  <si>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</si>
  <si>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</si>
  <si>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</si>
  <si>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</si>
  <si>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</si>
  <si>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</si>
  <si>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</si>
  <si>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</si>
  <si>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</si>
  <si>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</si>
  <si>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</si>
  <si>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</si>
  <si>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</si>
  <si>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</si>
  <si>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</si>
  <si>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</si>
  <si>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</si>
  <si>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</si>
  <si>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</si>
  <si>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</si>
  <si>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</si>
  <si>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</si>
  <si>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</si>
  <si>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</si>
  <si>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</si>
  <si>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</si>
  <si>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</si>
  <si>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</si>
  <si>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</si>
  <si>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</si>
  <si>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</si>
  <si>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</si>
  <si>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</si>
  <si>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</si>
  <si>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</si>
  <si>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</si>
  <si>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</si>
  <si>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</si>
  <si>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</si>
  <si>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</si>
  <si>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</si>
  <si>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</si>
  <si>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</si>
  <si>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</si>
  <si>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</si>
  <si>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</si>
  <si>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</si>
  <si>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</si>
  <si>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</si>
  <si>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</si>
  <si>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</si>
  <si>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</si>
  <si>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</si>
  <si>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</si>
  <si>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</si>
  <si>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</si>
  <si>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</si>
  <si>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</si>
  <si>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</si>
  <si>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</si>
  <si>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</si>
  <si>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</si>
  <si>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</si>
  <si>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</si>
  <si>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</si>
  <si>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</si>
  <si>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</si>
  <si>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</si>
  <si>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</si>
  <si>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</si>
  <si>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</si>
  <si>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</si>
  <si>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</si>
  <si>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</si>
  <si>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</si>
  <si>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</si>
  <si>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</si>
  <si>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</si>
  <si>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</si>
  <si>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</si>
  <si>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</si>
  <si>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</si>
  <si>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</si>
  <si>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</si>
  <si>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</si>
  <si>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</si>
  <si>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</si>
  <si>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</si>
  <si>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</si>
  <si>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</si>
  <si>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</si>
  <si>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</si>
  <si>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</si>
  <si>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</si>
  <si>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</si>
  <si>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</si>
  <si>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</si>
  <si>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</si>
  <si>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</si>
  <si>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</si>
  <si>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</si>
  <si>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</si>
  <si>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</si>
  <si>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</si>
  <si>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</si>
  <si>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</si>
  <si>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</si>
  <si>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</si>
  <si>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</si>
  <si>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</si>
  <si>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</si>
  <si>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</si>
  <si>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</si>
  <si>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</si>
  <si>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</si>
  <si>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</si>
  <si>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</si>
  <si>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</si>
  <si>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</si>
  <si>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</si>
  <si>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</si>
  <si>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</si>
  <si>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</si>
  <si>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</si>
  <si>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</si>
  <si>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</si>
  <si>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</si>
  <si>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</si>
  <si>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</si>
  <si>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</si>
  <si>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</si>
  <si>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</si>
  <si>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</si>
  <si>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</si>
  <si>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</si>
  <si>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</si>
  <si>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</si>
  <si>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</si>
  <si>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</si>
  <si>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</si>
  <si>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</si>
  <si>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</si>
  <si>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</si>
  <si>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</si>
  <si>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</si>
  <si>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</si>
  <si>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</si>
  <si>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</si>
  <si>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</si>
  <si>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</si>
  <si>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</si>
  <si>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</si>
  <si>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</si>
  <si>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</si>
  <si>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</si>
  <si>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</si>
  <si>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</si>
  <si>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</si>
  <si>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</si>
  <si>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</si>
  <si>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</si>
  <si>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</si>
  <si>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</si>
  <si>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</si>
  <si>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</si>
  <si>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</si>
  <si>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</si>
  <si>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</si>
  <si>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</si>
  <si>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</si>
  <si>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</si>
  <si>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</si>
  <si>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</si>
  <si>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</si>
  <si>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</si>
  <si>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</si>
  <si>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</si>
  <si>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</si>
  <si>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</si>
  <si>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</si>
  <si>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</si>
  <si>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</si>
  <si>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</si>
  <si>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</si>
  <si>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</si>
  <si>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</si>
  <si>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</si>
  <si>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</si>
  <si>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</si>
  <si>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</si>
  <si>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</si>
  <si>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</si>
  <si>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</si>
  <si>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</si>
  <si>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</si>
  <si>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</si>
  <si>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</si>
  <si>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</si>
  <si>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</si>
  <si>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</si>
  <si>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</si>
  <si>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</si>
  <si>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</si>
  <si>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</si>
  <si>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</si>
  <si>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</si>
  <si>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</si>
  <si>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</si>
  <si>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</si>
  <si>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</si>
  <si>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</si>
  <si>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</si>
  <si>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</si>
  <si>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</si>
  <si>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</si>
  <si>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</si>
  <si>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</si>
  <si>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</si>
  <si>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</si>
  <si>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</si>
  <si>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</si>
  <si>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</si>
  <si>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</si>
  <si>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</si>
  <si>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</si>
  <si>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</si>
  <si>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</si>
  <si>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</si>
  <si>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</si>
  <si>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</si>
  <si>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</si>
  <si>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</si>
  <si>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</si>
  <si>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</si>
  <si>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</si>
  <si>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</si>
  <si>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</si>
  <si>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</si>
  <si>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</si>
  <si>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</si>
  <si>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</si>
  <si>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</si>
  <si>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</si>
  <si>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</si>
  <si>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</si>
  <si>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</si>
  <si>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</si>
  <si>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</si>
  <si>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</si>
  <si>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</si>
  <si>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</si>
  <si>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</si>
  <si>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</si>
  <si>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</si>
  <si>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</si>
  <si>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</si>
  <si>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</si>
  <si>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</si>
  <si>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</si>
  <si>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</si>
  <si>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</si>
  <si>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</si>
  <si>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</si>
  <si>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</si>
  <si>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</si>
  <si>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</si>
  <si>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</si>
  <si>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</si>
  <si>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</si>
  <si>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</si>
  <si>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</si>
  <si>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</si>
  <si>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</si>
  <si>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</si>
  <si>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</si>
  <si>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</si>
  <si>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</si>
  <si>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</si>
  <si>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</si>
  <si>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</si>
  <si>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</si>
  <si>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</si>
  <si>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</si>
  <si>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</si>
  <si>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</si>
  <si>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</si>
  <si>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</si>
  <si>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</si>
  <si>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</si>
  <si>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</si>
  <si>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</si>
  <si>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</si>
  <si>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</si>
  <si>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</si>
  <si>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</si>
  <si>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</si>
  <si>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</si>
  <si>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</si>
  <si>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</si>
  <si>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</si>
  <si>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</si>
  <si>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</si>
  <si>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</si>
  <si>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</si>
  <si>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</si>
  <si>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</si>
  <si>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</si>
  <si>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</si>
  <si>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</si>
  <si>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</si>
  <si>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</si>
  <si>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</si>
  <si>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</si>
  <si>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</si>
  <si>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</si>
  <si>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</si>
  <si>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</si>
  <si>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</si>
  <si>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</si>
  <si>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</si>
  <si>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</si>
  <si>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</si>
  <si>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</si>
  <si>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</si>
  <si>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</si>
  <si>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</si>
  <si>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</si>
  <si>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</si>
  <si>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</si>
  <si>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</si>
  <si>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</si>
  <si>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</si>
  <si>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</si>
  <si>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</si>
  <si>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</si>
  <si>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</si>
  <si>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</si>
  <si>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</si>
  <si>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</si>
  <si>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</si>
  <si>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</si>
  <si>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</si>
  <si>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</si>
  <si>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</si>
  <si>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</si>
  <si>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</si>
  <si>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</si>
  <si>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</si>
  <si>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</si>
  <si>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</si>
  <si>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</si>
  <si>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</si>
  <si>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</si>
  <si>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</si>
  <si>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</si>
  <si>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</si>
  <si>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</si>
  <si>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</si>
  <si>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</si>
  <si>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</si>
  <si>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</si>
  <si>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</si>
  <si>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</si>
  <si>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</si>
  <si>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</si>
  <si>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</si>
  <si>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</si>
  <si>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</si>
  <si>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</si>
  <si>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</si>
  <si>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</si>
  <si>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</si>
  <si>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</si>
  <si>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</si>
  <si>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</si>
  <si>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</si>
  <si>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</si>
  <si>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</si>
  <si>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</si>
  <si>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</si>
  <si>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</si>
  <si>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</si>
  <si>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</si>
  <si>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</si>
  <si>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</si>
  <si>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</si>
  <si>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</si>
  <si>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</si>
  <si>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</si>
  <si>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</si>
  <si>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</si>
  <si>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</si>
  <si>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</si>
  <si>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</si>
  <si>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</si>
  <si>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</si>
  <si>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</si>
  <si>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</si>
  <si>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</si>
  <si>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</si>
  <si>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</si>
  <si>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</si>
  <si>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</si>
  <si>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</si>
  <si>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</si>
  <si>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</si>
  <si>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</si>
  <si>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</si>
  <si>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</si>
  <si>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</si>
  <si>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</si>
  <si>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</si>
  <si>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</si>
  <si>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</si>
  <si>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</si>
  <si>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</si>
  <si>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</si>
  <si>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</si>
  <si>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</si>
  <si>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</si>
  <si>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</si>
  <si>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</si>
  <si>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</si>
  <si>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</si>
  <si>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</si>
  <si>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</si>
  <si>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</si>
  <si>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</si>
  <si>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</si>
  <si>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</si>
  <si>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</si>
  <si>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</si>
  <si>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</si>
  <si>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</si>
  <si>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</si>
  <si>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</si>
  <si>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</si>
  <si>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</si>
  <si>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</si>
  <si>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</si>
  <si>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</si>
  <si>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</si>
  <si>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</si>
  <si>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</si>
  <si>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</si>
  <si>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</si>
  <si>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</si>
  <si>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</si>
  <si>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</si>
  <si>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</si>
  <si>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</si>
  <si>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</si>
  <si>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</si>
  <si>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</si>
  <si>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</si>
  <si>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</si>
  <si>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</si>
  <si>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</si>
  <si>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</si>
  <si>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</si>
  <si>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</si>
  <si>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</si>
  <si>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</si>
  <si>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</si>
  <si>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</si>
  <si>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</si>
  <si>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</si>
  <si>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</si>
  <si>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</si>
  <si>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</si>
  <si>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</si>
  <si>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</si>
  <si>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</si>
  <si>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</si>
  <si>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</si>
  <si>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</si>
  <si>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</si>
  <si>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</si>
  <si>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</si>
  <si>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</si>
  <si>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</si>
  <si>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</si>
  <si>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</si>
  <si>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</si>
  <si>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</si>
  <si>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</si>
  <si>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</si>
  <si>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</si>
  <si>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</si>
  <si>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</si>
  <si>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</si>
  <si>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</si>
  <si>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</si>
  <si>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</si>
  <si>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</si>
  <si>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</si>
  <si>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</si>
  <si>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</si>
  <si>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</si>
  <si>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</si>
  <si>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</si>
  <si>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</si>
  <si>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</si>
  <si>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</si>
  <si>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</si>
  <si>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</si>
  <si>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</si>
  <si>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</si>
  <si>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</si>
  <si>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</si>
  <si>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</si>
  <si>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</si>
  <si>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</si>
  <si>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</si>
  <si>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</si>
  <si>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</si>
  <si>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</si>
  <si>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</si>
  <si>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</si>
  <si>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</si>
  <si>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</si>
  <si>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</si>
  <si>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</si>
  <si>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</si>
  <si>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</si>
  <si>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</si>
  <si>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</si>
  <si>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</si>
  <si>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</si>
  <si>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</si>
  <si>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</si>
  <si>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</si>
  <si>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</si>
  <si>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</si>
  <si>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</si>
  <si>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</si>
  <si>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</si>
  <si>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</si>
  <si>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</si>
  <si>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</si>
  <si>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</si>
  <si>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</si>
  <si>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</si>
  <si>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</si>
  <si>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</si>
  <si>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</si>
  <si>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</si>
  <si>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</si>
  <si>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</si>
  <si>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</si>
  <si>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</si>
  <si>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</si>
  <si>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</si>
  <si>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</si>
  <si>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</si>
  <si>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</si>
  <si>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</si>
  <si>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</si>
  <si>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</si>
  <si>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</si>
  <si>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</si>
  <si>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</si>
  <si>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</si>
  <si>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</si>
  <si>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</si>
  <si>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</si>
  <si>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</si>
  <si>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</si>
  <si>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</si>
  <si>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</si>
  <si>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</si>
  <si>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</si>
  <si>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</si>
  <si>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</si>
  <si>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</si>
  <si>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</si>
  <si>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</si>
  <si>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</si>
  <si>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</si>
  <si>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</si>
  <si>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</si>
  <si>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</si>
  <si>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</si>
  <si>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</si>
  <si>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</si>
  <si>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</si>
  <si>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</si>
  <si>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</si>
  <si>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</si>
  <si>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</si>
  <si>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</si>
  <si>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</si>
  <si>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</si>
  <si>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</si>
  <si>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</si>
  <si>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</si>
  <si>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</si>
  <si>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</si>
  <si>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</si>
  <si>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</si>
  <si>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</si>
  <si>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</si>
  <si>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</si>
  <si>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</si>
  <si>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</si>
  <si>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</si>
  <si>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</si>
  <si>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</si>
  <si>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</si>
  <si>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</si>
  <si>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</si>
  <si>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</si>
  <si>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</si>
  <si>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</si>
  <si>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</si>
  <si>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</si>
  <si>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</si>
  <si>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</si>
  <si>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</si>
  <si>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</si>
  <si>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</si>
  <si>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</si>
  <si>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</si>
  <si>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</si>
  <si>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</si>
  <si>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</si>
  <si>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</si>
  <si>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</si>
  <si>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</si>
  <si>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</si>
  <si>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</si>
  <si>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</si>
  <si>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</si>
  <si>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</si>
  <si>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</si>
  <si>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</si>
  <si>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</si>
  <si>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</si>
  <si>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</si>
  <si>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</si>
  <si>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</si>
  <si>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</si>
  <si>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</si>
  <si>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</si>
  <si>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</si>
  <si>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</si>
  <si>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</si>
  <si>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</si>
  <si>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</si>
  <si>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</si>
  <si>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</si>
  <si>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</si>
  <si>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</si>
  <si>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</si>
  <si>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</si>
  <si>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</si>
  <si>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</si>
  <si>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</si>
  <si>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</si>
  <si>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</si>
  <si>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</si>
  <si>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</si>
  <si>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</si>
  <si>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</si>
  <si>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</si>
  <si>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</si>
  <si>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</si>
  <si>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</si>
  <si>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</si>
  <si>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</si>
  <si>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</si>
  <si>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</si>
  <si>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</si>
  <si>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</si>
  <si>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</si>
  <si>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</si>
  <si>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</si>
  <si>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</si>
  <si>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</si>
  <si>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</si>
  <si>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</si>
  <si>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</si>
  <si>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</si>
  <si>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</si>
  <si>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</si>
  <si>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</si>
  <si>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</si>
  <si>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</si>
  <si>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</si>
  <si>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</si>
  <si>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</si>
  <si>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</si>
  <si>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</si>
  <si>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</si>
  <si>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</si>
  <si>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</si>
  <si>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</si>
  <si>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</si>
  <si>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</si>
  <si>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</si>
  <si>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</si>
  <si>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</si>
  <si>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</si>
  <si>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</si>
  <si>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</si>
  <si>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</si>
  <si>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</si>
  <si>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</si>
  <si>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</si>
  <si>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</si>
  <si>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</si>
  <si>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</si>
  <si>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</si>
  <si>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</si>
  <si>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</si>
  <si>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</si>
  <si>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</si>
  <si>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</si>
  <si>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</si>
  <si>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</si>
  <si>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</si>
  <si>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</si>
  <si>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</si>
  <si>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</si>
  <si>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</si>
  <si>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</si>
  <si>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</si>
  <si>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</si>
  <si>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</si>
  <si>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</si>
  <si>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</si>
  <si>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</si>
  <si>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</si>
  <si>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</si>
  <si>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</si>
  <si>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</si>
  <si>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</si>
  <si>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</si>
  <si>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</si>
  <si>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</si>
  <si>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</si>
  <si>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</si>
  <si>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</si>
  <si>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</si>
  <si>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</si>
  <si>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</si>
  <si>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</si>
  <si>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</si>
  <si>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</si>
  <si>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</si>
  <si>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</si>
  <si>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</si>
  <si>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</si>
  <si>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</si>
  <si>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</si>
  <si>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</si>
  <si>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</si>
  <si>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</si>
  <si>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</si>
  <si>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</si>
  <si>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</si>
  <si>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</si>
  <si>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</si>
  <si>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</si>
  <si>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</si>
  <si>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</si>
  <si>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</si>
  <si>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</si>
  <si>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</si>
  <si>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</si>
  <si>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</si>
  <si>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</si>
  <si>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</si>
  <si>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</si>
  <si>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</si>
  <si>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</si>
  <si>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</si>
  <si>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</si>
  <si>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</si>
  <si>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</si>
  <si>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</si>
  <si>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</si>
  <si>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</si>
  <si>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</si>
  <si>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</si>
  <si>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</si>
  <si>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</si>
  <si>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</si>
  <si>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</si>
  <si>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</si>
  <si>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</si>
  <si>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</si>
  <si>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</si>
  <si>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</si>
  <si>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</si>
  <si>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</si>
  <si>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</si>
  <si>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</si>
  <si>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</si>
  <si>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</si>
  <si>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</si>
  <si>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</si>
  <si>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</si>
  <si>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</si>
  <si>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</si>
  <si>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</si>
  <si>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</si>
  <si>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</si>
  <si>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</si>
  <si>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</si>
  <si>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</si>
  <si>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</si>
  <si>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</si>
  <si>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</si>
  <si>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</si>
  <si>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</si>
  <si>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</si>
  <si>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</si>
  <si>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</si>
  <si>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</si>
  <si>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</si>
  <si>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</si>
  <si>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</si>
  <si>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</si>
  <si>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</si>
  <si>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</si>
  <si>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</si>
  <si>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</si>
  <si>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</si>
  <si>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</si>
  <si>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</si>
  <si>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</si>
  <si>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</si>
  <si>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</si>
  <si>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</si>
  <si>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</si>
  <si>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</si>
  <si>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</si>
  <si>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</si>
  <si>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</si>
  <si>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</si>
  <si>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</si>
  <si>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</si>
  <si>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</si>
  <si>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</si>
  <si>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</si>
  <si>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</si>
  <si>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</si>
  <si>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</si>
  <si>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</si>
  <si>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</si>
  <si>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</si>
  <si>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</si>
  <si>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</si>
  <si>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</si>
  <si>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</si>
  <si>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</si>
  <si>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</si>
  <si>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</si>
  <si>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</si>
  <si>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</si>
  <si>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</si>
  <si>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</si>
  <si>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</si>
  <si>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</si>
  <si>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</si>
  <si>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</si>
  <si>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</si>
  <si>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</si>
  <si>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</si>
  <si>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</si>
  <si>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</si>
  <si>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</si>
  <si>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</si>
  <si>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</si>
  <si>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</si>
  <si>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</si>
  <si>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</si>
  <si>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</si>
  <si>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</si>
  <si>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</si>
  <si>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</si>
  <si>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</si>
  <si>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</si>
  <si>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</si>
  <si>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</si>
  <si>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</si>
  <si>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</si>
  <si>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</si>
  <si>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</si>
  <si>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</si>
  <si>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</si>
  <si>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</si>
  <si>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</si>
  <si>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</si>
  <si>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</si>
  <si>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</si>
  <si>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</si>
  <si>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</si>
  <si>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</si>
  <si>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</si>
  <si>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</si>
  <si>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</si>
  <si>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</si>
  <si>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</si>
  <si>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</si>
  <si>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</si>
  <si>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</si>
  <si>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</si>
  <si>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</si>
  <si>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</si>
  <si>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</si>
  <si>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</si>
  <si>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</si>
  <si>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</si>
  <si>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</si>
  <si>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</si>
  <si>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</si>
  <si>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</si>
  <si>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</si>
  <si>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</si>
  <si>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</si>
  <si>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</si>
  <si>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</si>
  <si>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</si>
  <si>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</si>
  <si>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</si>
  <si>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</si>
  <si>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</si>
  <si>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</si>
  <si>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</si>
  <si>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</si>
  <si>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</si>
  <si>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</si>
  <si>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</si>
  <si>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</si>
  <si>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</si>
  <si>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</si>
  <si>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</si>
  <si>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</si>
  <si>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</si>
  <si>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</si>
  <si>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</si>
  <si>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</si>
  <si>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</si>
  <si>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</si>
  <si>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</si>
  <si>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</si>
  <si>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</si>
  <si>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</si>
  <si>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</si>
  <si>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</si>
  <si>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</si>
  <si>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</si>
  <si>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</si>
  <si>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</si>
  <si>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</si>
  <si>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</si>
  <si>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</si>
  <si>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</si>
  <si>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</si>
  <si>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</si>
  <si>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</si>
  <si>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</si>
  <si>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</si>
  <si>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</si>
  <si>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</si>
  <si>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</si>
  <si>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</si>
  <si>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</si>
  <si>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</si>
  <si>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</si>
  <si>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</si>
  <si>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</si>
  <si>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</si>
  <si>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</si>
  <si>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</si>
  <si>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</si>
  <si>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</si>
  <si>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</si>
  <si>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</si>
  <si>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</si>
  <si>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</si>
  <si>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</si>
  <si>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</si>
  <si>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</si>
  <si>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</si>
  <si>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</si>
  <si>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</si>
  <si>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</si>
  <si>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</si>
  <si>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</si>
  <si>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</si>
  <si>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</si>
  <si>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</si>
  <si>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</si>
  <si>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</si>
  <si>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</si>
  <si>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</si>
  <si>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</si>
  <si>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</si>
  <si>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</si>
  <si>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</si>
  <si>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</si>
  <si>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</si>
  <si>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</si>
  <si>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</si>
  <si>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</si>
  <si>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</si>
  <si>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</si>
  <si>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</si>
  <si>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</si>
  <si>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</si>
  <si>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</si>
  <si>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</si>
  <si>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</si>
  <si>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</si>
  <si>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</si>
  <si>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</si>
  <si>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</si>
  <si>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</si>
  <si>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</si>
  <si>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</si>
  <si>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</si>
  <si>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</si>
  <si>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</si>
  <si>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</si>
  <si>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</si>
  <si>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</si>
  <si>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</si>
  <si>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</si>
  <si>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</si>
  <si>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</si>
  <si>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</si>
  <si>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</si>
  <si>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</si>
  <si>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</si>
  <si>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</si>
  <si>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</si>
  <si>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</si>
  <si>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</si>
  <si>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</si>
  <si>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</si>
  <si>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</si>
  <si>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</si>
  <si>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</si>
  <si>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</si>
  <si>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</si>
  <si>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</si>
  <si>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</si>
  <si>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</si>
  <si>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</si>
  <si>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</si>
  <si>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</si>
  <si>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</si>
  <si>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</si>
  <si>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</si>
  <si>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</si>
  <si>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</si>
  <si>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</si>
  <si>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</si>
  <si>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</si>
  <si>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</si>
  <si>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</si>
  <si>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</si>
  <si>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</si>
  <si>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</si>
  <si>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</si>
  <si>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</si>
  <si>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</si>
  <si>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</si>
  <si>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</si>
  <si>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</si>
  <si>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</si>
  <si>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</si>
  <si>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</si>
  <si>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</si>
  <si>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</si>
  <si>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</si>
  <si>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</si>
  <si>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</si>
  <si>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</si>
  <si>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</si>
  <si>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</si>
  <si>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</si>
  <si>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</si>
  <si>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</si>
  <si>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</si>
  <si>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</si>
  <si>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</si>
  <si>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</si>
  <si>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</si>
  <si>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</si>
  <si>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</si>
  <si>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</si>
  <si>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</si>
  <si>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</si>
  <si>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</si>
  <si>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</si>
  <si>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</si>
  <si>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</si>
  <si>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</si>
  <si>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</si>
  <si>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</si>
  <si>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</si>
  <si>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</si>
  <si>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</si>
  <si>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</si>
  <si>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</si>
  <si>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</si>
  <si>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</si>
  <si>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</si>
  <si>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</si>
  <si>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</si>
  <si>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</si>
  <si>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</si>
  <si>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</si>
  <si>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</si>
  <si>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</si>
  <si>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</si>
  <si>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</si>
  <si>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</si>
  <si>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</si>
  <si>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</si>
  <si>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</si>
  <si>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</si>
  <si>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</si>
  <si>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</si>
  <si>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</si>
  <si>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</si>
  <si>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</si>
  <si>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</si>
  <si>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</si>
  <si>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</si>
  <si>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</si>
  <si>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</si>
  <si>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</si>
  <si>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</si>
  <si>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</si>
  <si>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</si>
  <si>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</si>
  <si>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</si>
  <si>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</si>
  <si>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</si>
  <si>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</si>
  <si>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</si>
  <si>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</si>
  <si>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</si>
  <si>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</si>
  <si>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</si>
  <si>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</si>
  <si>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</si>
  <si>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</si>
  <si>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</si>
  <si>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</si>
  <si>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</si>
  <si>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</si>
  <si>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</si>
  <si>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</si>
  <si>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</si>
  <si>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</si>
  <si>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</si>
  <si>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</si>
  <si>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</si>
  <si>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</si>
  <si>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</si>
  <si>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</si>
  <si>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</si>
  <si>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</si>
  <si>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</si>
  <si>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</si>
  <si>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</si>
  <si>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</si>
  <si>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</si>
  <si>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</si>
  <si>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</si>
  <si>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</si>
  <si>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</si>
  <si>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</si>
  <si>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</si>
  <si>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</si>
  <si>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</si>
  <si>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</si>
  <si>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</si>
  <si>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</si>
  <si>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</si>
  <si>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</si>
  <si>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</si>
  <si>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</si>
  <si>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</si>
  <si>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</si>
  <si>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</si>
  <si>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</si>
  <si>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</si>
  <si>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</si>
  <si>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</si>
  <si>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</si>
  <si>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</si>
  <si>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</si>
  <si>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</si>
  <si>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</si>
  <si>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</si>
  <si>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</si>
  <si>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</si>
  <si>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</si>
  <si>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</si>
  <si>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</si>
  <si>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</si>
  <si>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</si>
  <si>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</si>
  <si>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</si>
  <si>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</si>
  <si>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</si>
  <si>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</si>
  <si>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</si>
  <si>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</si>
  <si>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</si>
  <si>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</si>
  <si>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</si>
  <si>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</si>
  <si>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</si>
  <si>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</si>
  <si>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</si>
  <si>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</si>
  <si>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</si>
  <si>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</si>
  <si>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</si>
  <si>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</si>
  <si>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</si>
  <si>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</si>
  <si>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</si>
  <si>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</si>
  <si>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</si>
  <si>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</si>
  <si>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</si>
  <si>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</si>
  <si>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</si>
  <si>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</si>
  <si>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</si>
  <si>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</si>
  <si>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</si>
  <si>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</si>
  <si>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</si>
  <si>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</si>
  <si>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</si>
  <si>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</si>
  <si>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</si>
  <si>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</si>
  <si>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</si>
  <si>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</si>
  <si>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</si>
  <si>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</si>
  <si>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</si>
  <si>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</si>
  <si>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</si>
  <si>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</si>
  <si>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</si>
  <si>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</si>
  <si>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</si>
  <si>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</si>
  <si>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</si>
  <si>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</si>
  <si>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</si>
  <si>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</si>
  <si>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</si>
  <si>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</si>
  <si>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</si>
  <si>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</si>
  <si>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</si>
  <si>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</si>
  <si>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</si>
  <si>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</si>
  <si>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</si>
  <si>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</si>
  <si>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</si>
  <si>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</si>
  <si>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</si>
  <si>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</si>
  <si>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</si>
  <si>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</si>
  <si>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</si>
  <si>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</si>
  <si>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</si>
  <si>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</si>
  <si>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</si>
  <si>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</si>
  <si>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</si>
  <si>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</si>
  <si>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</si>
  <si>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</si>
  <si>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</si>
  <si>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</si>
  <si>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</si>
  <si>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</si>
  <si>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</si>
  <si>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</si>
  <si>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</si>
  <si>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</si>
  <si>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</si>
  <si>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</si>
  <si>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</si>
  <si>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</si>
  <si>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</si>
  <si>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</si>
  <si>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</si>
  <si>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</si>
  <si>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</si>
  <si>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</si>
  <si>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</si>
  <si>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</si>
  <si>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</si>
  <si>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</si>
  <si>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</si>
  <si>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</si>
  <si>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</si>
  <si>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</si>
  <si>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</si>
  <si>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</si>
  <si>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</si>
  <si>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</si>
  <si>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</si>
  <si>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</si>
  <si>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</si>
  <si>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</si>
  <si>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</si>
  <si>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</si>
  <si>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</si>
  <si>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</si>
  <si>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</si>
  <si>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</si>
  <si>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</si>
  <si>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</si>
  <si>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</si>
  <si>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</si>
  <si>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</si>
  <si>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</si>
  <si>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</si>
  <si>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</si>
  <si>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</si>
  <si>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</si>
  <si>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</si>
  <si>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</si>
  <si>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</si>
  <si>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</si>
  <si>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</si>
  <si>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</si>
  <si>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</si>
  <si>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</si>
  <si>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</si>
  <si>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</si>
  <si>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</si>
  <si>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</si>
  <si>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</si>
  <si>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</si>
  <si>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</si>
  <si>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</si>
  <si>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</si>
  <si>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</si>
  <si>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</si>
  <si>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</si>
  <si>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</si>
  <si>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</si>
  <si>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</si>
  <si>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</si>
  <si>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</si>
  <si>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</si>
  <si>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</si>
  <si>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</si>
  <si>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</si>
  <si>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</si>
  <si>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</si>
  <si>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</si>
  <si>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</si>
  <si>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</si>
  <si>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</si>
  <si>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</si>
  <si>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</si>
  <si>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</si>
  <si>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</si>
  <si>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</si>
  <si>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</si>
  <si>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</si>
  <si>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</si>
  <si>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</si>
  <si>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</si>
  <si>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</si>
  <si>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</si>
  <si>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</si>
  <si>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</si>
  <si>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</si>
  <si>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</si>
  <si>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</si>
  <si>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</si>
  <si>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</si>
  <si>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</si>
  <si>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</si>
  <si>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</si>
  <si>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</si>
  <si>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</si>
  <si>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</si>
  <si>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</si>
  <si>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</si>
  <si>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</si>
  <si>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</si>
  <si>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</si>
  <si>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</si>
  <si>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</si>
  <si>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</si>
  <si>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</si>
  <si>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</si>
  <si>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</si>
  <si>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</si>
  <si>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</si>
  <si>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</si>
  <si>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</si>
  <si>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</si>
  <si>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</si>
  <si>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</si>
  <si>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</si>
  <si>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</si>
  <si>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</si>
  <si>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</si>
  <si>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</si>
  <si>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</si>
  <si>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</si>
  <si>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</si>
  <si>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</si>
  <si>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</si>
  <si>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</si>
  <si>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</si>
  <si>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</si>
  <si>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</si>
  <si>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</si>
  <si>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</si>
  <si>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</si>
  <si>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</si>
  <si>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</si>
  <si>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</si>
  <si>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</si>
  <si>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</si>
  <si>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</si>
  <si>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</si>
  <si>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</si>
  <si>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</si>
  <si>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</si>
  <si>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</si>
  <si>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</si>
  <si>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</si>
  <si>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</si>
  <si>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</si>
  <si>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</si>
  <si>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</si>
  <si>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</si>
  <si>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</si>
  <si>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</si>
  <si>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</si>
  <si>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</si>
  <si>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</si>
  <si>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</si>
  <si>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</si>
  <si>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</si>
  <si>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</si>
  <si>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</si>
  <si>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</si>
  <si>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</si>
  <si>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</si>
  <si>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</si>
  <si>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</si>
  <si>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</si>
  <si>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</si>
  <si>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</si>
  <si>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</si>
  <si>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</si>
  <si>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</si>
  <si>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</si>
  <si>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</si>
  <si>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</si>
  <si>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</si>
  <si>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</si>
  <si>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</si>
  <si>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</si>
  <si>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</si>
  <si>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</si>
  <si>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</si>
  <si>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</si>
  <si>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</si>
  <si>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</si>
  <si>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</si>
  <si>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</si>
  <si>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</si>
  <si>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</si>
  <si>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</si>
  <si>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</si>
  <si>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</si>
  <si>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</si>
  <si>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</si>
  <si>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</si>
  <si>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</si>
  <si>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</si>
  <si>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</si>
  <si>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</si>
  <si>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</si>
  <si>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</si>
  <si>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</si>
  <si>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</si>
  <si>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</si>
  <si>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</si>
  <si>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</si>
  <si>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</si>
  <si>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</si>
  <si>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</si>
  <si>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</si>
  <si>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</si>
  <si>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</si>
  <si>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</si>
  <si>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</si>
  <si>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</si>
  <si>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</si>
  <si>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</si>
  <si>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</si>
  <si>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</si>
  <si>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</si>
  <si>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</si>
  <si>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</si>
  <si>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</si>
  <si>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</si>
  <si>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</si>
  <si>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</si>
  <si>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</si>
  <si>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</si>
  <si>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</si>
  <si>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</si>
  <si>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</si>
  <si>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</si>
  <si>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</si>
  <si>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</si>
  <si>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</si>
  <si>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</si>
  <si>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</si>
  <si>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</si>
  <si>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</si>
  <si>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</si>
  <si>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</si>
  <si>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</si>
  <si>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</si>
  <si>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</si>
  <si>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</si>
  <si>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</si>
  <si>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</si>
  <si>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</si>
  <si>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</si>
  <si>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</si>
  <si>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</si>
  <si>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</si>
  <si>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</si>
  <si>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</si>
  <si>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</si>
  <si>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</si>
  <si>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</si>
  <si>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</si>
  <si>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</si>
  <si>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</si>
  <si>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</si>
  <si>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</si>
  <si>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</si>
  <si>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</si>
  <si>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</si>
  <si>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</si>
  <si>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</si>
  <si>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</si>
  <si>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</si>
  <si>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</si>
  <si>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</si>
  <si>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</si>
  <si>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</si>
  <si>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</si>
  <si>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</si>
  <si>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</si>
  <si>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</si>
  <si>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</si>
  <si>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</si>
  <si>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</si>
  <si>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</si>
  <si>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</si>
  <si>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</si>
  <si>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</si>
  <si>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</si>
  <si>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</si>
  <si>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</si>
  <si>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</si>
  <si>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</si>
  <si>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</si>
  <si>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</si>
  <si>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</si>
  <si>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</si>
  <si>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</si>
  <si>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</si>
  <si>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</si>
  <si>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</si>
  <si>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</si>
  <si>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</si>
  <si>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</si>
  <si>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</si>
  <si>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</si>
  <si>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</si>
  <si>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</si>
  <si>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</si>
  <si>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</si>
  <si>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</si>
  <si>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</si>
  <si>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</si>
  <si>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</si>
  <si>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</si>
  <si>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</si>
  <si>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</si>
  <si>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</si>
  <si>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</si>
  <si>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</si>
  <si>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</si>
  <si>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</si>
  <si>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</si>
  <si>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</si>
  <si>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</si>
  <si>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</si>
  <si>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</si>
  <si>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</si>
  <si>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</si>
  <si>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</si>
  <si>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</si>
  <si>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</si>
  <si>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</si>
  <si>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</si>
  <si>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</si>
  <si>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</si>
  <si>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</si>
  <si>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</si>
  <si>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</si>
  <si>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</si>
  <si>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</si>
  <si>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</si>
  <si>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</si>
  <si>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</si>
  <si>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</si>
  <si>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</si>
  <si>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</si>
  <si>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</si>
  <si>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</si>
  <si>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</si>
  <si>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</si>
  <si>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</si>
  <si>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</si>
  <si>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</si>
  <si>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</si>
  <si>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</si>
  <si>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</si>
  <si>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</si>
  <si>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</si>
  <si>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</si>
  <si>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</si>
  <si>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</si>
  <si>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</si>
  <si>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</si>
  <si>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</si>
  <si>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</si>
  <si>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</si>
  <si>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</si>
  <si>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</si>
  <si>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</si>
  <si>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</si>
  <si>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</si>
  <si>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</si>
  <si>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</si>
  <si>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</si>
  <si>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</si>
  <si>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</si>
  <si>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</si>
  <si>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</si>
  <si>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</si>
  <si>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</si>
  <si>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</si>
  <si>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</si>
  <si>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</si>
  <si>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</si>
  <si>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</si>
  <si>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</si>
  <si>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</si>
  <si>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</si>
  <si>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</si>
  <si>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</si>
  <si>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</si>
  <si>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</si>
  <si>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</si>
  <si>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</si>
  <si>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</si>
  <si>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</si>
  <si>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</si>
  <si>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</si>
  <si>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</si>
  <si>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</si>
  <si>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</si>
  <si>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</si>
  <si>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</si>
  <si>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</si>
  <si>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</si>
  <si>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</si>
  <si>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</si>
  <si>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</si>
  <si>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</si>
  <si>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</si>
  <si>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</si>
  <si>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</si>
  <si>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</si>
  <si>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</si>
  <si>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</si>
  <si>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</si>
  <si>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</si>
  <si>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</si>
  <si>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</si>
  <si>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</si>
  <si>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</si>
  <si>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</si>
  <si>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</si>
  <si>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</si>
  <si>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</si>
  <si>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</si>
  <si>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</si>
  <si>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</si>
  <si>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</si>
  <si>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</si>
  <si>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</si>
  <si>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</si>
  <si>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</si>
  <si>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</si>
  <si>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</si>
  <si>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</si>
  <si>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</si>
  <si>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</si>
  <si>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</si>
  <si>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</si>
  <si>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</si>
  <si>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</si>
  <si>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</si>
  <si>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</si>
  <si>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</si>
  <si>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</si>
  <si>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</si>
  <si>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</si>
  <si>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</si>
  <si>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</si>
  <si>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</si>
  <si>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</si>
  <si>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</si>
  <si>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</si>
  <si>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</si>
  <si>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</si>
  <si>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</si>
  <si>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</si>
  <si>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</si>
  <si>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</si>
  <si>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</si>
  <si>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</si>
  <si>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</si>
  <si>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</si>
  <si>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</si>
  <si>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</si>
  <si>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</si>
  <si>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</si>
  <si>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</si>
  <si>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</si>
  <si>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</si>
  <si>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</si>
  <si>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</si>
  <si>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</si>
  <si>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</si>
  <si>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</si>
  <si>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</si>
  <si>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</si>
  <si>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</si>
  <si>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</si>
  <si>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</si>
  <si>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</si>
  <si>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</si>
  <si>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</si>
  <si>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</si>
  <si>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</si>
  <si>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</si>
  <si>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</si>
  <si>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</si>
  <si>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</si>
  <si>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</si>
  <si>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</si>
  <si>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</si>
  <si>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</si>
  <si>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</si>
  <si>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</si>
  <si>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</si>
  <si>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</si>
  <si>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</si>
  <si>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</si>
  <si>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</si>
  <si>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</si>
  <si>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</si>
  <si>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</si>
  <si>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</si>
  <si>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</si>
  <si>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</si>
  <si>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</si>
  <si>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</si>
  <si>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</si>
  <si>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</si>
  <si>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</si>
  <si>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</si>
  <si>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</si>
  <si>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</si>
  <si>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</si>
  <si>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</si>
  <si>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</si>
  <si>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</si>
  <si>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</si>
  <si>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</si>
  <si>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</si>
  <si>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</si>
  <si>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</si>
  <si>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</si>
  <si>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</si>
  <si>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</si>
  <si>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</si>
  <si>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</si>
  <si>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</si>
  <si>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</si>
  <si>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</si>
  <si>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</si>
  <si>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</si>
  <si>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</si>
  <si>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</si>
  <si>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</si>
  <si>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</si>
  <si>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</si>
  <si>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</si>
  <si>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</si>
  <si>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</si>
  <si>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</si>
  <si>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</si>
  <si>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</si>
  <si>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</si>
  <si>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</si>
  <si>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</si>
  <si>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</si>
  <si>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</si>
  <si>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</si>
  <si>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</si>
  <si>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</si>
  <si>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</si>
  <si>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</si>
  <si>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</si>
  <si>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</si>
  <si>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</si>
  <si>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</si>
  <si>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</si>
  <si>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</si>
  <si>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</si>
  <si>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</si>
  <si>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</si>
  <si>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</si>
  <si>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</si>
  <si>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</si>
  <si>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</si>
  <si>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</si>
  <si>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</si>
  <si>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</si>
  <si>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</si>
  <si>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</si>
  <si>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</si>
  <si>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</si>
  <si>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</si>
  <si>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</si>
  <si>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</si>
  <si>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</si>
  <si>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</si>
  <si>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</si>
  <si>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</si>
  <si>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</si>
  <si>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</si>
  <si>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</si>
  <si>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</si>
  <si>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</si>
  <si>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</si>
  <si>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</si>
  <si>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</si>
  <si>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</si>
  <si>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</si>
  <si>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</si>
  <si>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</si>
  <si>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</si>
  <si>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</si>
  <si>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</si>
  <si>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</si>
  <si>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</si>
  <si>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</si>
  <si>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</si>
  <si>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</si>
  <si>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</si>
  <si>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</si>
  <si>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</si>
  <si>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</si>
  <si>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</si>
  <si>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</si>
  <si>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</si>
  <si>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</si>
  <si>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</si>
  <si>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</si>
  <si>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</si>
  <si>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</si>
  <si>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</si>
  <si>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</si>
  <si>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</si>
  <si>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</si>
  <si>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</si>
  <si>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</si>
  <si>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</si>
  <si>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</si>
  <si>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</si>
  <si>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</si>
  <si>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</si>
  <si>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</si>
  <si>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</si>
  <si>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</si>
  <si>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</si>
  <si>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</si>
  <si>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</si>
  <si>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</si>
  <si>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</si>
  <si>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</si>
  <si>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</si>
  <si>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</si>
  <si>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</si>
  <si>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</si>
  <si>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</si>
  <si>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</si>
  <si>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</si>
  <si>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</si>
  <si>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</si>
  <si>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</si>
  <si>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</si>
  <si>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</si>
  <si>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</si>
  <si>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</si>
  <si>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</si>
  <si>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</si>
  <si>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</si>
  <si>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</si>
  <si>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</si>
  <si>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</si>
  <si>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</si>
  <si>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</si>
  <si>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</si>
  <si>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</si>
  <si>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</si>
  <si>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</si>
  <si>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</si>
  <si>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</si>
  <si>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</si>
  <si>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</si>
  <si>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</si>
  <si>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</si>
  <si>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</si>
  <si>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</si>
  <si>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</si>
  <si>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</si>
  <si>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</si>
  <si>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</si>
  <si>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</si>
  <si>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</si>
  <si>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</si>
  <si>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</si>
  <si>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</si>
  <si>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</si>
  <si>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</si>
  <si>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</si>
  <si>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</si>
  <si>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</si>
  <si>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</si>
  <si>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</si>
  <si>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</si>
  <si>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</si>
  <si>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</si>
  <si>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</si>
  <si>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</si>
  <si>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</si>
  <si>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</si>
  <si>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</si>
  <si>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</si>
  <si>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</si>
  <si>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</si>
  <si>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</si>
  <si>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</si>
  <si>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</si>
  <si>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</si>
  <si>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</si>
  <si>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</si>
  <si>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</si>
  <si>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</si>
  <si>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</si>
  <si>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</si>
  <si>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</si>
  <si>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</si>
  <si>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</si>
  <si>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</si>
  <si>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</si>
  <si>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</si>
  <si>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</si>
  <si>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</si>
  <si>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</si>
  <si>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</si>
  <si>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</si>
  <si>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</si>
  <si>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</si>
  <si>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</si>
  <si>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</si>
  <si>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</si>
  <si>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</si>
  <si>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</si>
  <si>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</si>
  <si>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</si>
  <si>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</si>
  <si>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</si>
  <si>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</si>
  <si>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</si>
  <si>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</si>
  <si>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</si>
  <si>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</si>
  <si>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</si>
  <si>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</si>
  <si>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</si>
  <si>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</si>
  <si>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</si>
  <si>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</si>
  <si>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</si>
  <si>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</si>
  <si>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</si>
  <si>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</si>
  <si>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</si>
  <si>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</si>
  <si>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</si>
  <si>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</si>
  <si>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</si>
  <si>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</si>
  <si>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</si>
  <si>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</si>
  <si>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</si>
  <si>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</si>
  <si>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</si>
  <si>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</si>
  <si>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</si>
  <si>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</si>
  <si>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</si>
  <si>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</si>
  <si>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</si>
  <si>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</si>
  <si>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</si>
  <si>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</si>
  <si>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</si>
  <si>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</si>
  <si>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</si>
  <si>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</si>
  <si>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</si>
  <si>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</si>
  <si>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</si>
  <si>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</si>
  <si>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</si>
  <si>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</si>
  <si>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</si>
  <si>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</si>
  <si>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</si>
  <si>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</si>
  <si>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</si>
  <si>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</si>
  <si>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</si>
  <si>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</si>
  <si>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</si>
  <si>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</si>
  <si>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</si>
  <si>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</si>
  <si>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</si>
  <si>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</si>
  <si>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</si>
  <si>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</si>
  <si>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</si>
  <si>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</si>
  <si>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</si>
  <si>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</si>
  <si>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</si>
  <si>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</si>
  <si>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</si>
  <si>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</si>
  <si>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</si>
  <si>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</si>
  <si>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</si>
  <si>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</si>
  <si>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</si>
  <si>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</si>
  <si>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</si>
  <si>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</si>
  <si>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</si>
  <si>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</si>
  <si>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</si>
  <si>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</si>
  <si>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</si>
  <si>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</si>
  <si>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</si>
  <si>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</si>
  <si>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</si>
  <si>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</si>
  <si>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</si>
  <si>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</si>
  <si>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</si>
  <si>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</si>
  <si>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</si>
  <si>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</si>
  <si>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</si>
  <si>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</si>
  <si>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</si>
  <si>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</si>
  <si>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</si>
  <si>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</si>
  <si>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</si>
  <si>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</si>
  <si>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</si>
  <si>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</si>
  <si>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</si>
  <si>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</si>
  <si>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</si>
  <si>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</si>
  <si>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</si>
  <si>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</si>
  <si>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</si>
  <si>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</si>
  <si>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</si>
  <si>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</si>
  <si>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</si>
  <si>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</si>
  <si>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</si>
  <si>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</si>
  <si>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</si>
  <si>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</si>
  <si>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</si>
  <si>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</si>
  <si>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</si>
  <si>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</si>
  <si>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</si>
  <si>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</si>
  <si>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</si>
  <si>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</si>
  <si>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</si>
  <si>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</si>
  <si>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</si>
  <si>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</si>
  <si>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</si>
  <si>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</si>
  <si>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</si>
  <si>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</si>
  <si>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</si>
  <si>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</si>
  <si>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</si>
  <si>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</si>
  <si>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</si>
  <si>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</si>
  <si>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</si>
  <si>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</si>
  <si>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</si>
  <si>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</si>
  <si>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</si>
  <si>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</si>
  <si>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</si>
  <si>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</si>
  <si>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</si>
  <si>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</si>
  <si>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</si>
  <si>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</si>
  <si>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</si>
  <si>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</si>
  <si>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</si>
  <si>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</si>
  <si>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</si>
  <si>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</si>
  <si>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</si>
  <si>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</si>
  <si>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</si>
  <si>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</si>
  <si>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</si>
  <si>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</si>
  <si>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</si>
  <si>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</si>
  <si>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</si>
  <si>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</si>
  <si>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</si>
  <si>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</si>
  <si>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</si>
  <si>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</si>
  <si>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</si>
  <si>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</si>
  <si>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</si>
  <si>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</si>
  <si>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</si>
  <si>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</si>
  <si>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</si>
  <si>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</si>
  <si>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</si>
  <si>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</si>
  <si>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</si>
  <si>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</si>
  <si>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</si>
  <si>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</si>
  <si>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</si>
  <si>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</si>
  <si>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</si>
  <si>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</si>
  <si>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</si>
  <si>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</si>
  <si>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</si>
  <si>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</si>
  <si>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</si>
  <si>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</si>
  <si>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</si>
  <si>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</si>
  <si>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</si>
  <si>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</si>
  <si>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</si>
  <si>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</si>
  <si>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</si>
  <si>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</si>
  <si>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</si>
  <si>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</si>
  <si>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</si>
  <si>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</si>
  <si>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</si>
  <si>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</si>
  <si>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</si>
  <si>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</si>
  <si>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</si>
  <si>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</si>
  <si>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</si>
  <si>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</si>
  <si>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</si>
  <si>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</si>
  <si>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</si>
  <si>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</si>
  <si>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</si>
  <si>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</si>
  <si>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</si>
  <si>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</si>
  <si>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</si>
  <si>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</si>
  <si>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</si>
  <si>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</si>
  <si>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</si>
  <si>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</si>
  <si>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</si>
  <si>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</si>
  <si>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</si>
  <si>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</si>
  <si>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</si>
  <si>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</si>
  <si>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</si>
  <si>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</si>
  <si>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</si>
  <si>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</si>
  <si>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</si>
  <si>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</si>
  <si>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</si>
  <si>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</si>
  <si>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</si>
  <si>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</si>
  <si>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</si>
  <si>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</si>
  <si>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</si>
  <si>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</si>
  <si>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</si>
  <si>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</si>
  <si>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</si>
  <si>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</si>
  <si>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</si>
  <si>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</si>
  <si>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</si>
  <si>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</si>
  <si>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</si>
  <si>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</si>
  <si>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</si>
  <si>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</si>
  <si>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</si>
  <si>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</si>
  <si>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</si>
  <si>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</si>
  <si>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</si>
  <si>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</si>
  <si>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</si>
  <si>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</si>
  <si>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</si>
  <si>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</si>
  <si>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</si>
  <si>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</si>
  <si>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</si>
  <si>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</si>
  <si>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</si>
  <si>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</si>
  <si>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</si>
  <si>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</si>
  <si>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</si>
  <si>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</si>
  <si>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</si>
  <si>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</si>
  <si>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</si>
  <si>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</si>
  <si>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</si>
  <si>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</si>
  <si>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</si>
  <si>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</si>
  <si>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</si>
  <si>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</si>
  <si>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</si>
  <si>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</si>
  <si>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</si>
  <si>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</si>
  <si>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</si>
  <si>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</si>
  <si>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</si>
  <si>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</si>
  <si>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</si>
  <si>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</si>
  <si>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</si>
  <si>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</si>
  <si>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</si>
  <si>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</si>
  <si>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</si>
  <si>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</si>
  <si>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</si>
  <si>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</si>
  <si>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</si>
  <si>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</si>
  <si>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</si>
  <si>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</si>
  <si>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</si>
  <si>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</si>
  <si>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</si>
  <si>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</si>
  <si>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</si>
  <si>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</si>
  <si>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</si>
  <si>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</si>
  <si>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</si>
  <si>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</si>
  <si>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</si>
  <si>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</si>
  <si>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</si>
  <si>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</si>
  <si>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</si>
  <si>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</si>
  <si>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</si>
  <si>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</si>
  <si>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</si>
  <si>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</si>
  <si>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</si>
  <si>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</si>
  <si>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</si>
  <si>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</si>
  <si>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</si>
  <si>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</si>
  <si>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</si>
  <si>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</si>
  <si>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</si>
  <si>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</si>
  <si>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</si>
  <si>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</si>
  <si>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</si>
  <si>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</si>
  <si>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</si>
  <si>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</si>
  <si>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</si>
  <si>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</si>
  <si>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</si>
  <si>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</si>
  <si>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</si>
  <si>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</si>
  <si>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</si>
  <si>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</si>
  <si>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</si>
  <si>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</si>
  <si>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</si>
  <si>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</si>
  <si>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</si>
  <si>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</si>
  <si>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</si>
  <si>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</si>
  <si>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</si>
  <si>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</si>
  <si>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</si>
  <si>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</si>
  <si>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</si>
  <si>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</si>
  <si>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</si>
  <si>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</si>
  <si>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</si>
  <si>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</si>
  <si>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</si>
  <si>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</si>
  <si>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</si>
  <si>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</si>
  <si>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</si>
  <si>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</si>
  <si>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</si>
  <si>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</si>
  <si>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</si>
  <si>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</si>
  <si>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</si>
  <si>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</si>
  <si>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</si>
  <si>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</si>
  <si>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</si>
  <si>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</si>
  <si>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</si>
  <si>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</si>
  <si>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</si>
  <si>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</si>
  <si>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</si>
  <si>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</si>
  <si>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</si>
  <si>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</si>
  <si>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</si>
  <si>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</si>
  <si>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</si>
  <si>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</si>
  <si>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</si>
  <si>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</si>
  <si>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</si>
  <si>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</si>
  <si>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</si>
  <si>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</si>
  <si>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</si>
  <si>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</si>
  <si>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</si>
  <si>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</si>
  <si>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</si>
  <si>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</si>
  <si>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</si>
  <si>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</si>
  <si>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</si>
  <si>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</si>
  <si>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</si>
  <si>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</si>
  <si>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</si>
  <si>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</si>
  <si>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</si>
  <si>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</si>
  <si>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</si>
  <si>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</si>
  <si>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</si>
  <si>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</si>
  <si>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</si>
  <si>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</si>
  <si>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</si>
  <si>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</si>
  <si>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</si>
  <si>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</si>
  <si>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</si>
  <si>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</si>
  <si>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</si>
  <si>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</si>
  <si>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</si>
  <si>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</si>
  <si>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</si>
  <si>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</si>
  <si>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</si>
  <si>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</si>
  <si>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</si>
  <si>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</si>
  <si>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</si>
  <si>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</si>
  <si>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</si>
  <si>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</si>
  <si>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</si>
  <si>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</si>
  <si>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</si>
  <si>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</si>
  <si>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</si>
  <si>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</si>
  <si>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</si>
  <si>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</si>
  <si>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</si>
  <si>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</si>
  <si>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</si>
  <si>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</si>
  <si>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</si>
  <si>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</si>
  <si>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</si>
  <si>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</si>
  <si>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</si>
  <si>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</si>
  <si>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</si>
  <si>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</si>
  <si>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</si>
  <si>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</si>
  <si>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</si>
  <si>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</si>
  <si>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</si>
  <si>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</si>
  <si>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</si>
  <si>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</si>
  <si>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</si>
  <si>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</si>
  <si>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</si>
  <si>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</si>
  <si>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</si>
  <si>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</si>
  <si>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</si>
  <si>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</si>
  <si>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</si>
  <si>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</si>
  <si>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</si>
  <si>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</si>
  <si>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</si>
  <si>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</si>
  <si>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</si>
  <si>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</si>
  <si>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</si>
  <si>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</si>
  <si>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</si>
  <si>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</si>
  <si>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</si>
  <si>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</si>
  <si>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</si>
  <si>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</si>
  <si>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</si>
  <si>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</si>
  <si>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</si>
  <si>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</si>
  <si>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</si>
  <si>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</si>
  <si>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</si>
  <si>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</si>
  <si>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</si>
  <si>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</si>
  <si>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</si>
  <si>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</si>
  <si>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</si>
  <si>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</si>
  <si>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</si>
  <si>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</si>
  <si>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</si>
  <si>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</si>
  <si>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</si>
  <si>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</si>
  <si>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</si>
  <si>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</si>
  <si>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</si>
  <si>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</si>
  <si>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</si>
  <si>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</si>
  <si>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</si>
  <si>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</si>
  <si>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</si>
  <si>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</si>
  <si>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</si>
  <si>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</si>
  <si>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</si>
  <si>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</si>
  <si>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</si>
  <si>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</si>
  <si>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</si>
  <si>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</si>
  <si>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</si>
  <si>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</si>
  <si>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</si>
  <si>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</si>
  <si>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</si>
  <si>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</si>
  <si>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</si>
  <si>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</si>
  <si>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</si>
  <si>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</si>
  <si>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</si>
  <si>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</si>
  <si>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</si>
  <si>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</si>
  <si>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</si>
  <si>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</si>
  <si>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</si>
  <si>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</si>
  <si>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</si>
  <si>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</si>
  <si>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</si>
  <si>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</si>
  <si>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</si>
  <si>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</si>
  <si>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</si>
  <si>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</si>
  <si>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</si>
  <si>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</si>
  <si>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</si>
  <si>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</si>
  <si>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</si>
  <si>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</si>
  <si>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</si>
  <si>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</si>
  <si>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</si>
  <si>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</si>
  <si>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</si>
  <si>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</si>
  <si>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</si>
  <si>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</si>
  <si>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</si>
  <si>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</si>
  <si>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</si>
  <si>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</si>
  <si>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</si>
  <si>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</si>
  <si>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</si>
  <si>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</si>
  <si>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</si>
  <si>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</si>
  <si>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</si>
  <si>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</si>
  <si>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</si>
  <si>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</si>
  <si>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</si>
  <si>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</si>
  <si>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</si>
  <si>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</si>
  <si>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</si>
  <si>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</si>
  <si>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</si>
  <si>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</si>
  <si>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</si>
  <si>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</si>
  <si>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</si>
  <si>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</si>
  <si>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</si>
  <si>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</si>
  <si>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</si>
  <si>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</si>
  <si>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</si>
  <si>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</si>
  <si>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</si>
  <si>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</si>
  <si>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</si>
  <si>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</si>
  <si>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</si>
  <si>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</si>
  <si>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</si>
  <si>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</si>
  <si>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</si>
  <si>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</si>
  <si>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</si>
  <si>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</si>
  <si>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</si>
  <si>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</si>
  <si>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</si>
  <si>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</si>
  <si>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</si>
  <si>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</si>
  <si>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</si>
  <si>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</si>
  <si>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</si>
  <si>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</si>
  <si>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</si>
  <si>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</si>
  <si>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</si>
  <si>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</si>
  <si>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</si>
  <si>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</si>
  <si>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</si>
  <si>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</si>
  <si>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</si>
  <si>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</si>
  <si>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</si>
  <si>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</si>
  <si>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</si>
  <si>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</si>
  <si>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</si>
  <si>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</si>
  <si>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</si>
  <si>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</si>
  <si>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</si>
  <si>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</si>
  <si>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</si>
  <si>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</si>
  <si>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</si>
  <si>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</si>
  <si>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</si>
  <si>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</si>
  <si>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</si>
  <si>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</si>
  <si>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</si>
  <si>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</si>
  <si>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</si>
  <si>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</si>
  <si>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</si>
  <si>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</si>
  <si>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</si>
  <si>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</si>
  <si>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</si>
  <si>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</si>
  <si>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</si>
  <si>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</si>
  <si>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</si>
  <si>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</si>
  <si>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</si>
  <si>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</si>
  <si>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</si>
  <si>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</si>
  <si>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</si>
  <si>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</si>
  <si>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</si>
  <si>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</si>
  <si>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</si>
  <si>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</si>
  <si>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</si>
  <si>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</si>
  <si>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</si>
  <si>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</si>
  <si>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</si>
  <si>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</si>
  <si>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</si>
  <si>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</si>
  <si>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</si>
  <si>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</si>
  <si>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</si>
  <si>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</si>
  <si>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</si>
  <si>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</si>
  <si>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</si>
  <si>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</si>
  <si>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</si>
  <si>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</si>
  <si>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</si>
  <si>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</si>
  <si>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</si>
  <si>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</si>
  <si>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</si>
  <si>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</si>
  <si>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</si>
  <si>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</si>
  <si>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</si>
  <si>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</si>
  <si>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</si>
  <si>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</si>
  <si>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</si>
  <si>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</si>
  <si>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</si>
  <si>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</si>
  <si>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</si>
  <si>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</si>
  <si>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</si>
  <si>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</si>
  <si>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</si>
  <si>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</si>
  <si>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</si>
  <si>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</si>
  <si>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</si>
  <si>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</si>
  <si>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</si>
  <si>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</si>
  <si>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</si>
  <si>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</si>
  <si>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</si>
  <si>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</si>
  <si>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</si>
  <si>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</si>
  <si>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</si>
  <si>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</si>
  <si>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</si>
  <si>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</si>
  <si>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</si>
  <si>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</si>
  <si>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</si>
  <si>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</si>
  <si>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</si>
  <si>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</si>
  <si>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</si>
  <si>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</si>
  <si>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</si>
  <si>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</si>
  <si>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</si>
  <si>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</si>
  <si>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</si>
  <si>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</si>
  <si>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</si>
  <si>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</si>
  <si>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</si>
  <si>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</si>
  <si>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</si>
  <si>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</si>
  <si>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</si>
  <si>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</si>
  <si>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</si>
  <si>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</si>
  <si>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</si>
  <si>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</si>
  <si>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</si>
  <si>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</si>
  <si>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</si>
  <si>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</si>
  <si>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</si>
  <si>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</si>
  <si>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</si>
  <si>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</si>
  <si>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</si>
  <si>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</si>
  <si>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</si>
  <si>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</si>
  <si>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</si>
  <si>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</si>
  <si>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</si>
  <si>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</si>
  <si>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</si>
  <si>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</si>
  <si>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</si>
  <si>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</si>
  <si>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</si>
  <si>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</si>
  <si>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</si>
  <si>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</si>
  <si>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</si>
  <si>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</si>
  <si>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</si>
  <si>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</si>
  <si>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</si>
  <si>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</si>
  <si>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</si>
  <si>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</si>
  <si>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</si>
  <si>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</si>
  <si>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</si>
  <si>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</si>
  <si>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</si>
  <si>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</si>
  <si>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</si>
  <si>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</si>
  <si>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</si>
  <si>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</si>
  <si>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</si>
  <si>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</si>
  <si>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</si>
  <si>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</si>
  <si>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</si>
  <si>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</si>
  <si>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</si>
  <si>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</si>
  <si>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</si>
  <si>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</si>
  <si>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</si>
  <si>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</si>
  <si>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</si>
  <si>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</si>
  <si>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</si>
  <si>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</si>
  <si>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</si>
  <si>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</si>
  <si>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</si>
  <si>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</si>
  <si>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</si>
  <si>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</si>
  <si>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</si>
  <si>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</si>
  <si>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</si>
  <si>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</si>
  <si>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</si>
  <si>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</si>
  <si>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</si>
  <si>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</si>
  <si>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</si>
  <si>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</si>
  <si>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</si>
  <si>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</si>
  <si>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</si>
  <si>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</si>
  <si>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</si>
  <si>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</si>
  <si>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</si>
  <si>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</si>
  <si>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</si>
  <si>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</si>
  <si>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</si>
  <si>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</si>
  <si>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</si>
  <si>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</si>
  <si>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</si>
  <si>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</si>
  <si>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</si>
  <si>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</si>
  <si>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</si>
  <si>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</si>
  <si>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</si>
  <si>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</si>
  <si>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</si>
  <si>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</si>
  <si>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</si>
  <si>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</si>
  <si>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</si>
  <si>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</si>
  <si>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</si>
  <si>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</si>
  <si>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</si>
  <si>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</si>
  <si>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</si>
  <si>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</si>
  <si>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</si>
  <si>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</si>
  <si>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</si>
  <si>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</si>
  <si>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</si>
  <si>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</si>
  <si>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</si>
  <si>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</si>
  <si>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</si>
  <si>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</si>
  <si>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</si>
  <si>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</si>
  <si>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</si>
  <si>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</si>
  <si>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</si>
  <si>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</si>
  <si>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</si>
  <si>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</si>
  <si>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</si>
  <si>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</si>
  <si>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</si>
  <si>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</si>
  <si>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</si>
  <si>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</si>
  <si>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</si>
  <si>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</si>
  <si>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</si>
  <si>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</si>
  <si>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</si>
  <si>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</si>
  <si>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</si>
  <si>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</si>
  <si>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</si>
  <si>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</si>
  <si>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</si>
  <si>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</si>
  <si>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</si>
  <si>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</si>
  <si>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</si>
  <si>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</si>
  <si>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</si>
  <si>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</si>
  <si>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</si>
  <si>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</si>
  <si>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</si>
  <si>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</si>
  <si>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</si>
  <si>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</si>
  <si>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</si>
  <si>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</si>
  <si>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</si>
  <si>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</si>
  <si>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</si>
  <si>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</si>
  <si>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</si>
  <si>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</si>
  <si>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</si>
  <si>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</si>
  <si>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</si>
  <si>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</si>
  <si>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</si>
  <si>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</si>
  <si>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</si>
  <si>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</si>
  <si>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</si>
  <si>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</si>
  <si>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</si>
  <si>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</si>
  <si>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</si>
  <si>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</si>
  <si>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</si>
  <si>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</si>
  <si>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</si>
  <si>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</si>
  <si>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</si>
  <si>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</si>
  <si>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</si>
  <si>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</si>
  <si>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</si>
  <si>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</si>
  <si>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</si>
  <si>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</si>
  <si>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</si>
  <si>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</si>
  <si>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</si>
  <si>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</si>
  <si>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</si>
  <si>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</si>
  <si>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</si>
  <si>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</si>
  <si>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</si>
  <si>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</si>
  <si>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</si>
  <si>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</si>
  <si>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</si>
  <si>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</si>
  <si>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</si>
  <si>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</si>
  <si>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</si>
  <si>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</si>
  <si>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</si>
  <si>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</si>
  <si>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</si>
  <si>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</si>
  <si>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</si>
  <si>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</si>
  <si>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</si>
  <si>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</si>
  <si>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</si>
  <si>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</si>
  <si>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</si>
  <si>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</si>
  <si>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</si>
  <si>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</si>
  <si>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</si>
  <si>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</si>
  <si>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</si>
  <si>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</si>
  <si>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</si>
  <si>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</si>
  <si>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</si>
  <si>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</si>
  <si>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</si>
  <si>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</si>
  <si>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</si>
  <si>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</si>
  <si>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</si>
  <si>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</si>
  <si>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</si>
  <si>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</si>
  <si>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</si>
  <si>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</si>
  <si>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</si>
  <si>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</si>
  <si>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</si>
  <si>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</si>
  <si>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</si>
  <si>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</si>
  <si>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</si>
  <si>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</si>
  <si>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</si>
  <si>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</si>
  <si>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</si>
  <si>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</si>
  <si>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</si>
  <si>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</si>
  <si>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</si>
  <si>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</si>
  <si>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</si>
  <si>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</si>
  <si>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</si>
  <si>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</si>
  <si>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</si>
  <si>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</si>
  <si>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</si>
  <si>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</si>
  <si>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</si>
  <si>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</si>
  <si>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</si>
  <si>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</si>
  <si>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</si>
  <si>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</si>
  <si>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</si>
  <si>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</si>
  <si>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</si>
  <si>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</si>
  <si>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</si>
  <si>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</si>
  <si>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</si>
  <si>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</si>
  <si>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</si>
  <si>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</si>
  <si>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</si>
  <si>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</si>
  <si>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</si>
  <si>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</si>
  <si>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</si>
  <si>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</si>
  <si>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</si>
  <si>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</si>
  <si>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</si>
  <si>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</si>
  <si>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</si>
  <si>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</si>
  <si>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</si>
  <si>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</si>
  <si>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</si>
  <si>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</si>
  <si>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</si>
  <si>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</si>
  <si>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</si>
  <si>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</si>
  <si>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</si>
  <si>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</si>
  <si>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</si>
  <si>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</si>
  <si>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</si>
  <si>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</si>
  <si>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</si>
  <si>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</si>
  <si>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</si>
  <si>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</si>
  <si>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</si>
  <si>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</si>
  <si>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</si>
  <si>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</si>
  <si>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</si>
  <si>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</si>
  <si>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</si>
  <si>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</si>
  <si>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</si>
  <si>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</si>
  <si>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</si>
  <si>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</si>
  <si>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</si>
  <si>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</si>
  <si>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</si>
  <si>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</si>
  <si>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</si>
  <si>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</si>
  <si>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</si>
  <si>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</si>
  <si>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</si>
  <si>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</si>
  <si>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</si>
  <si>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</si>
  <si>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</si>
  <si>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</si>
  <si>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</si>
  <si>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</si>
  <si>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</si>
  <si>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</si>
  <si>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</si>
  <si>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</si>
  <si>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</si>
  <si>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</si>
  <si>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</si>
  <si>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</si>
  <si>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</si>
  <si>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</si>
  <si>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</si>
  <si>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</si>
  <si>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</si>
  <si>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</si>
  <si>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</si>
  <si>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</si>
  <si>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</si>
  <si>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</si>
  <si>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</si>
  <si>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</si>
  <si>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</si>
  <si>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</si>
  <si>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</si>
  <si>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</si>
  <si>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</si>
  <si>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</si>
  <si>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</si>
  <si>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</si>
  <si>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</si>
  <si>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</si>
  <si>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</si>
  <si>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</si>
  <si>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</si>
  <si>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</si>
  <si>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</si>
  <si>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</si>
  <si>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</si>
  <si>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</si>
  <si>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</si>
  <si>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</si>
  <si>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</si>
  <si>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</si>
  <si>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</si>
  <si>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</si>
  <si>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</si>
  <si>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</si>
  <si>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</si>
  <si>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</si>
  <si>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</si>
  <si>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</si>
  <si>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</si>
  <si>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</si>
  <si>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</si>
  <si>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</si>
  <si>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</si>
  <si>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</si>
  <si>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</si>
  <si>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</si>
  <si>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</si>
  <si>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</si>
  <si>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</si>
  <si>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</si>
  <si>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</si>
  <si>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</si>
  <si>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</si>
  <si>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</si>
  <si>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</si>
  <si>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</si>
  <si>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</si>
  <si>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</si>
  <si>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</si>
  <si>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</si>
  <si>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</si>
  <si>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</si>
  <si>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</si>
  <si>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</si>
  <si>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</si>
  <si>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</si>
  <si>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</si>
  <si>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</si>
  <si>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</si>
  <si>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</si>
  <si>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</si>
  <si>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</si>
  <si>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</si>
  <si>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</si>
  <si>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</si>
  <si>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</si>
  <si>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</si>
  <si>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</si>
  <si>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</si>
  <si>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</si>
  <si>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</si>
  <si>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</si>
  <si>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</si>
  <si>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</si>
  <si>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</si>
  <si>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</si>
  <si>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</si>
  <si>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</si>
  <si>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</si>
  <si>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</si>
  <si>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</si>
  <si>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</si>
  <si>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</si>
  <si>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</si>
  <si>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</si>
  <si>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</si>
  <si>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</si>
  <si>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</si>
  <si>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</si>
  <si>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</si>
  <si>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</si>
  <si>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</si>
  <si>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</si>
  <si>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</si>
  <si>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</si>
  <si>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</si>
  <si>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</si>
  <si>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</si>
  <si>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</si>
  <si>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</si>
  <si>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</si>
  <si>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</si>
  <si>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</si>
  <si>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</si>
  <si>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</si>
  <si>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</si>
  <si>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</si>
  <si>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</si>
  <si>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</si>
  <si>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</si>
  <si>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</si>
  <si>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</si>
  <si>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</si>
  <si>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</si>
  <si>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</si>
  <si>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</si>
  <si>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</si>
  <si>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</si>
  <si>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</si>
  <si>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</si>
  <si>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</si>
  <si>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</si>
  <si>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</si>
  <si>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</si>
  <si>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</si>
  <si>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</si>
  <si>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</si>
  <si>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</si>
  <si>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</si>
  <si>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</si>
  <si>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</si>
  <si>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</si>
  <si>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</si>
  <si>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</si>
  <si>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</si>
  <si>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</si>
  <si>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</si>
  <si>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</si>
  <si>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</si>
  <si>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</si>
  <si>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</si>
  <si>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</si>
  <si>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</si>
  <si>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</si>
  <si>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</si>
  <si>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</si>
  <si>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</si>
  <si>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</si>
  <si>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</si>
  <si>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</si>
  <si>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</si>
  <si>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</si>
  <si>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</si>
  <si>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</si>
  <si>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</si>
  <si>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</si>
  <si>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</si>
  <si>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</si>
  <si>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</si>
  <si>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</si>
  <si>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</si>
  <si>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</si>
  <si>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</si>
  <si>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</si>
  <si>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</si>
  <si>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</si>
  <si>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</si>
  <si>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</si>
  <si>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</si>
  <si>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</si>
  <si>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</si>
  <si>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</si>
  <si>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</si>
  <si>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</si>
  <si>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</si>
  <si>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</si>
  <si>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</si>
  <si>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</si>
  <si>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</si>
  <si>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</si>
  <si>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</si>
  <si>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</si>
  <si>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</si>
  <si>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</si>
  <si>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</si>
  <si>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</si>
  <si>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</si>
  <si>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</si>
  <si>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</si>
  <si>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</si>
  <si>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</si>
  <si>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</si>
  <si>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</si>
  <si>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</si>
  <si>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</si>
  <si>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</si>
  <si>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</si>
  <si>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</si>
  <si>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</si>
  <si>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</si>
  <si>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</si>
  <si>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</si>
  <si>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</si>
  <si>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</si>
  <si>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</si>
  <si>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</si>
  <si>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</si>
  <si>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</si>
  <si>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</si>
  <si>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</si>
  <si>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</si>
  <si>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</si>
  <si>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</si>
  <si>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</si>
  <si>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</si>
  <si>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</si>
  <si>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</si>
  <si>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</si>
  <si>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</si>
  <si>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</si>
  <si>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</si>
  <si>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</si>
  <si>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</si>
  <si>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</si>
  <si>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</si>
  <si>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</si>
  <si>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</si>
  <si>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</si>
  <si>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</si>
  <si>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</si>
  <si>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</si>
  <si>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</si>
  <si>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</si>
  <si>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</si>
  <si>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</si>
  <si>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</si>
  <si>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</si>
  <si>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</si>
  <si>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</si>
  <si>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</si>
  <si>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</si>
  <si>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</si>
  <si>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</si>
  <si>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</si>
  <si>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</si>
  <si>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</si>
  <si>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</si>
  <si>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</si>
  <si>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</si>
  <si>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</si>
  <si>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</si>
  <si>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</si>
  <si>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</si>
  <si>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</si>
  <si>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</si>
  <si>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</si>
  <si>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</si>
  <si>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</si>
  <si>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</si>
  <si>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</si>
  <si>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</si>
  <si>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</si>
  <si>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</si>
  <si>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</si>
  <si>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</si>
  <si>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</si>
  <si>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</si>
  <si>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</si>
  <si>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</si>
  <si>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</si>
  <si>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</si>
  <si>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</si>
  <si>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</si>
  <si>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</si>
  <si>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</si>
  <si>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</si>
  <si>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</si>
  <si>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</si>
  <si>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</si>
  <si>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</si>
  <si>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</si>
  <si>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</si>
  <si>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</si>
  <si>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</si>
  <si>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</si>
  <si>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</si>
  <si>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</si>
  <si>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</si>
  <si>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</si>
  <si>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</si>
  <si>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</si>
  <si>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</si>
  <si>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</si>
  <si>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</si>
  <si>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</si>
  <si>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</si>
  <si>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</si>
  <si>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</si>
  <si>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</si>
  <si>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</si>
  <si>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</si>
  <si>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</si>
  <si>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</si>
  <si>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</si>
  <si>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</si>
  <si>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</si>
  <si>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</si>
  <si>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</si>
  <si>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</si>
  <si>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</si>
  <si>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</si>
  <si>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</si>
  <si>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</si>
  <si>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</si>
  <si>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</si>
  <si>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</si>
  <si>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</si>
  <si>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</si>
  <si>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</si>
  <si>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</si>
  <si>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</si>
  <si>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</si>
  <si>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</si>
  <si>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</si>
  <si>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</si>
  <si>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</si>
  <si>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</si>
  <si>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</si>
  <si>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</si>
  <si>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</si>
  <si>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</si>
  <si>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</si>
  <si>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</si>
  <si>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</si>
  <si>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</si>
  <si>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</si>
  <si>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</si>
  <si>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</si>
  <si>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</si>
  <si>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</si>
  <si>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</si>
  <si>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</si>
  <si>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</si>
  <si>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</si>
  <si>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</si>
  <si>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</si>
  <si>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</si>
  <si>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</si>
  <si>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</si>
  <si>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</si>
  <si>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</si>
  <si>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</si>
  <si>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</si>
  <si>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</si>
  <si>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</si>
  <si>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</si>
  <si>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</si>
  <si>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</si>
  <si>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</si>
  <si>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</si>
  <si>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</si>
  <si>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</si>
  <si>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</si>
  <si>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</si>
  <si>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</si>
  <si>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</si>
  <si>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</si>
  <si>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</si>
  <si>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</si>
  <si>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</si>
  <si>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</si>
  <si>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</si>
  <si>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</si>
  <si>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</si>
  <si>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</si>
  <si>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</si>
  <si>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</si>
  <si>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</si>
  <si>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</si>
  <si>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</si>
  <si>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</si>
  <si>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</si>
  <si>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</si>
  <si>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</si>
  <si>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</si>
  <si>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</si>
  <si>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</si>
  <si>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</si>
  <si>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</si>
  <si>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</si>
  <si>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</si>
  <si>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</si>
  <si>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</si>
  <si>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</si>
  <si>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</si>
  <si>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</si>
  <si>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</si>
  <si>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</si>
  <si>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</si>
  <si>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</si>
  <si>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</si>
  <si>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</si>
  <si>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</si>
  <si>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</si>
  <si>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</si>
  <si>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</si>
  <si>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</si>
  <si>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</si>
  <si>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</si>
  <si>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</si>
  <si>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</si>
  <si>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</si>
  <si>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</si>
  <si>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</si>
  <si>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</si>
  <si>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</si>
  <si>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</si>
  <si>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</si>
  <si>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</si>
  <si>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</si>
  <si>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</si>
  <si>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</si>
  <si>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</si>
  <si>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</si>
  <si>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</si>
  <si>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</si>
  <si>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</si>
  <si>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</si>
  <si>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</si>
  <si>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</si>
  <si>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</si>
  <si>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</si>
  <si>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</si>
  <si>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</si>
  <si>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</si>
  <si>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</si>
  <si>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</si>
  <si>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</si>
  <si>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</si>
  <si>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</si>
  <si>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</si>
  <si>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</si>
  <si>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</si>
  <si>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</si>
  <si>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</si>
  <si>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</si>
  <si>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</si>
  <si>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</si>
  <si>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</si>
  <si>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</si>
  <si>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</si>
  <si>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</si>
  <si>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</si>
  <si>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</si>
  <si>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</si>
  <si>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</si>
  <si>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</si>
  <si>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</si>
  <si>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</si>
  <si>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</si>
  <si>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</si>
  <si>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</si>
  <si>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</si>
  <si>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</si>
  <si>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</si>
  <si>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</si>
  <si>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</si>
  <si>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</si>
  <si>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</si>
  <si>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</si>
  <si>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</si>
  <si>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</si>
  <si>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</si>
  <si>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</si>
  <si>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</si>
  <si>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</si>
  <si>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</si>
  <si>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</si>
  <si>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</si>
  <si>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</si>
  <si>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</si>
  <si>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</si>
  <si>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</si>
  <si>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</si>
  <si>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</si>
  <si>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</si>
  <si>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</si>
  <si>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</si>
  <si>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</si>
  <si>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</si>
  <si>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</si>
  <si>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</si>
  <si>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</si>
  <si>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</si>
  <si>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</si>
  <si>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</si>
  <si>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</si>
  <si>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</si>
  <si>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</si>
  <si>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</si>
  <si>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</si>
  <si>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</si>
  <si>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</si>
  <si>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</si>
  <si>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</si>
  <si>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</si>
  <si>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</si>
  <si>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</si>
  <si>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</si>
  <si>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</si>
  <si>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</si>
  <si>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</si>
  <si>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</si>
  <si>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</si>
  <si>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</si>
  <si>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</si>
  <si>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</si>
  <si>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</si>
  <si>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</si>
  <si>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</si>
  <si>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</si>
  <si>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</si>
  <si>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</si>
  <si>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</si>
  <si>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</si>
  <si>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</si>
  <si>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</si>
  <si>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</si>
  <si>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</si>
  <si>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</si>
  <si>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</si>
  <si>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</si>
  <si>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</si>
  <si>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</si>
  <si>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</si>
  <si>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</si>
  <si>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</si>
  <si>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</si>
  <si>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</si>
  <si>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</si>
  <si>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</si>
  <si>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</si>
  <si>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</si>
  <si>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</si>
  <si>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</si>
  <si>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</si>
  <si>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</si>
  <si>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</si>
  <si>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</si>
  <si>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</si>
  <si>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</si>
  <si>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</si>
  <si>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</si>
  <si>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</si>
  <si>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</si>
  <si>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</si>
  <si>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</si>
  <si>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</si>
  <si>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</si>
  <si>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</si>
  <si>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</si>
  <si>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</si>
  <si>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</si>
  <si>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</si>
  <si>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</si>
  <si>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</si>
  <si>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</si>
  <si>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</si>
  <si>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</si>
  <si>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</si>
  <si>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</si>
  <si>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</si>
  <si>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</si>
  <si>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</si>
  <si>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</si>
  <si>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</si>
  <si>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</si>
  <si>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</si>
  <si>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</si>
  <si>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</si>
  <si>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</si>
  <si>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</si>
  <si>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</si>
  <si>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</si>
  <si>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</si>
  <si>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</si>
  <si>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</si>
  <si>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</si>
  <si>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</si>
  <si>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</si>
  <si>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</si>
  <si>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</si>
  <si>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</si>
  <si>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</si>
  <si>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</si>
  <si>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</si>
  <si>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</si>
  <si>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</si>
  <si>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</si>
  <si>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</si>
  <si>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</si>
  <si>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</si>
  <si>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</si>
  <si>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</si>
  <si>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</si>
  <si>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</si>
  <si>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</si>
  <si>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</si>
  <si>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</si>
  <si>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</si>
  <si>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</si>
  <si>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</si>
  <si>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</si>
  <si>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</si>
  <si>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</si>
  <si>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</si>
  <si>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</si>
  <si>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</si>
  <si>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</si>
  <si>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</si>
  <si>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</si>
  <si>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</si>
  <si>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</si>
  <si>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</si>
  <si>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</si>
  <si>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</si>
  <si>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</si>
  <si>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</si>
  <si>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</si>
  <si>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</si>
  <si>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</si>
  <si>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</si>
  <si>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</si>
  <si>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</si>
  <si>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</si>
  <si>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</si>
  <si>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</si>
  <si>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</si>
  <si>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</si>
  <si>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</si>
  <si>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</si>
  <si>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</si>
  <si>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</si>
  <si>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</si>
  <si>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</si>
  <si>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</si>
  <si>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</si>
  <si>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</si>
  <si>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</si>
  <si>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</si>
  <si>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</si>
  <si>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</si>
  <si>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</si>
  <si>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</si>
  <si>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</si>
  <si>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</si>
  <si>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</si>
  <si>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</si>
  <si>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</si>
  <si>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</si>
  <si>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</si>
  <si>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</si>
  <si>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</si>
  <si>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</si>
  <si>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</si>
  <si>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</si>
  <si>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</si>
  <si>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</si>
  <si>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</si>
  <si>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</si>
  <si>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</si>
  <si>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</si>
  <si>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</si>
  <si>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</si>
  <si>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</si>
  <si>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</si>
  <si>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</si>
  <si>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</si>
  <si>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</si>
  <si>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</si>
  <si>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</si>
  <si>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</si>
  <si>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</si>
  <si>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</si>
  <si>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</si>
  <si>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</si>
  <si>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</si>
  <si>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</si>
  <si>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</si>
  <si>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</si>
  <si>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</si>
  <si>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</si>
  <si>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</si>
  <si>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</si>
  <si>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</si>
  <si>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</si>
  <si>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</si>
  <si>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</si>
  <si>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</si>
  <si>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</si>
  <si>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</si>
  <si>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</si>
  <si>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</si>
  <si>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</si>
  <si>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</si>
  <si>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</si>
  <si>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</si>
  <si>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</si>
  <si>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</si>
  <si>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</si>
  <si>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</si>
  <si>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</si>
  <si>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</si>
  <si>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</si>
  <si>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</si>
  <si>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</si>
  <si>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</si>
  <si>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</si>
  <si>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</si>
  <si>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</si>
  <si>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</si>
  <si>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</si>
  <si>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</si>
  <si>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</si>
  <si>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</si>
  <si>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</si>
  <si>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</si>
  <si>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</si>
  <si>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</si>
  <si>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</si>
  <si>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</si>
  <si>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</si>
  <si>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</si>
  <si>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</si>
  <si>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</si>
  <si>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</si>
  <si>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</si>
  <si>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</si>
  <si>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</si>
  <si>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</si>
  <si>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</si>
  <si>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</si>
  <si>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</si>
  <si>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</si>
  <si>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</si>
  <si>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</si>
  <si>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</si>
  <si>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</si>
  <si>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</si>
  <si>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</si>
  <si>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</si>
  <si>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</si>
  <si>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</si>
  <si>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</si>
  <si>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</si>
  <si>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</si>
  <si>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</si>
  <si>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</si>
  <si>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</si>
  <si>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</si>
  <si>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</si>
  <si>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</si>
  <si>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</si>
  <si>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</si>
  <si>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</si>
  <si>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</si>
  <si>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</si>
  <si>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</si>
  <si>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</si>
  <si>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</si>
  <si>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</si>
  <si>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</si>
  <si>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</si>
  <si>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</si>
  <si>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</si>
  <si>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</si>
  <si>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</si>
  <si>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</si>
  <si>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</si>
  <si>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</si>
  <si>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</si>
  <si>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</si>
  <si>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</si>
  <si>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</si>
  <si>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</si>
  <si>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</si>
  <si>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</si>
  <si>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</si>
  <si>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</si>
  <si>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</si>
  <si>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</si>
  <si>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</si>
  <si>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</si>
  <si>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</si>
  <si>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</si>
  <si>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</si>
  <si>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</si>
  <si>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</si>
  <si>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</si>
  <si>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</si>
  <si>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</si>
  <si>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</si>
  <si>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</si>
  <si>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</si>
  <si>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</si>
  <si>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</si>
  <si>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</si>
  <si>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</si>
  <si>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</si>
  <si>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</si>
  <si>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</si>
  <si>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</si>
  <si>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</si>
  <si>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</si>
  <si>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</si>
  <si>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</si>
  <si>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</si>
  <si>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</si>
  <si>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</si>
  <si>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</si>
  <si>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</si>
  <si>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</si>
  <si>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</si>
  <si>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</si>
  <si>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</si>
  <si>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</si>
  <si>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</si>
  <si>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</si>
  <si>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</si>
  <si>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</si>
  <si>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</si>
  <si>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</si>
  <si>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</si>
  <si>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</si>
  <si>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</si>
  <si>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</si>
  <si>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</si>
  <si>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</si>
  <si>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</si>
  <si>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</si>
  <si>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</si>
  <si>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</si>
  <si>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</si>
  <si>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</si>
  <si>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</si>
  <si>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</si>
  <si>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</si>
  <si>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</si>
  <si>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</si>
  <si>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</si>
  <si>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</si>
  <si>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</si>
  <si>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</si>
  <si>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</si>
  <si>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</si>
  <si>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</si>
  <si>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</si>
  <si>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</si>
  <si>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</si>
  <si>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</si>
  <si>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</si>
  <si>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</si>
  <si>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</si>
  <si>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</si>
  <si>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</si>
  <si>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</si>
  <si>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</si>
  <si>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</si>
  <si>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</si>
  <si>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</si>
  <si>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</si>
  <si>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</si>
  <si>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</si>
  <si>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</si>
  <si>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</si>
  <si>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</si>
  <si>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</si>
  <si>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</si>
  <si>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</si>
  <si>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</si>
  <si>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</si>
  <si>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</si>
  <si>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</si>
  <si>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</si>
  <si>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</si>
  <si>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</si>
  <si>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</si>
  <si>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</si>
  <si>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</si>
  <si>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</si>
  <si>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</si>
  <si>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</si>
  <si>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</si>
  <si>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</si>
  <si>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</si>
  <si>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</si>
  <si>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</si>
  <si>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</si>
  <si>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</si>
  <si>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</si>
  <si>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</si>
  <si>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</si>
  <si>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</si>
  <si>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</si>
  <si>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</si>
  <si>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</si>
  <si>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</si>
  <si>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</si>
  <si>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</si>
  <si>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</si>
  <si>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</si>
  <si>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</si>
  <si>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</si>
  <si>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</si>
  <si>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</si>
  <si>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</si>
  <si>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</si>
  <si>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</si>
  <si>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</si>
  <si>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</si>
  <si>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</si>
  <si>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</si>
  <si>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</si>
  <si>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</si>
  <si>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</si>
  <si>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</si>
  <si>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</si>
  <si>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</si>
  <si>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</si>
  <si>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</si>
  <si>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</si>
  <si>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</si>
  <si>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</si>
  <si>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</si>
  <si>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</si>
  <si>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</si>
  <si>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</si>
  <si>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</si>
  <si>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</si>
  <si>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</si>
  <si>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</si>
  <si>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</si>
  <si>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</si>
  <si>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</si>
  <si>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</si>
  <si>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</si>
  <si>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</si>
  <si>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</si>
  <si>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</si>
  <si>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</si>
  <si>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</si>
  <si>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</si>
  <si>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</si>
  <si>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</si>
  <si>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</si>
  <si>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</si>
  <si>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</si>
  <si>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</si>
  <si>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</si>
  <si>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</si>
  <si>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</si>
  <si>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</si>
  <si>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</si>
  <si>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</si>
  <si>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</si>
  <si>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</si>
  <si>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</si>
  <si>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</si>
  <si>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</si>
  <si>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</si>
  <si>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</si>
  <si>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</si>
  <si>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</si>
  <si>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</si>
  <si>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</si>
  <si>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</si>
  <si>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</si>
  <si>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</si>
  <si>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</si>
  <si>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</si>
  <si>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</si>
  <si>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</si>
  <si>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</si>
  <si>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</si>
  <si>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</si>
  <si>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</si>
  <si>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</si>
  <si>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</si>
  <si>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</si>
  <si>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</si>
  <si>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</si>
  <si>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</si>
  <si>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</si>
  <si>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</si>
  <si>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</si>
  <si>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</si>
  <si>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</si>
  <si>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</si>
  <si>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</si>
  <si>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</si>
  <si>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</si>
  <si>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</si>
  <si>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</si>
  <si>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</si>
  <si>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</si>
  <si>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</si>
  <si>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</si>
  <si>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</si>
  <si>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</si>
  <si>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</si>
  <si>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</si>
  <si>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</si>
  <si>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</si>
  <si>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</si>
  <si>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</si>
  <si>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</si>
  <si>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</si>
  <si>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</si>
  <si>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</si>
  <si>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</si>
  <si>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</si>
  <si>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</si>
  <si>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</si>
  <si>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</si>
  <si>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</si>
  <si>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</si>
  <si>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</si>
  <si>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</si>
  <si>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</si>
  <si>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</si>
  <si>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</si>
  <si>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</si>
  <si>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</si>
  <si>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</si>
  <si>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</si>
  <si>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</si>
  <si>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</si>
  <si>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</si>
  <si>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</si>
  <si>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</si>
  <si>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</si>
  <si>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</si>
  <si>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</si>
  <si>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</si>
  <si>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</si>
  <si>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</si>
  <si>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</si>
  <si>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</si>
  <si>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</si>
  <si>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</si>
  <si>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</si>
  <si>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</si>
  <si>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</si>
  <si>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</si>
  <si>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</si>
  <si>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</si>
  <si>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</si>
  <si>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</si>
  <si>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</si>
  <si>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</si>
  <si>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</si>
  <si>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</si>
  <si>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</si>
  <si>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</si>
  <si>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</si>
  <si>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</si>
  <si>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</si>
  <si>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</si>
  <si>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</si>
  <si>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</si>
  <si>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</si>
  <si>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</si>
  <si>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</si>
  <si>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</si>
  <si>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</si>
  <si>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</si>
  <si>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</si>
  <si>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</si>
  <si>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</si>
  <si>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</si>
  <si>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</si>
  <si>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</si>
  <si>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</si>
  <si>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</si>
  <si>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</si>
  <si>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</si>
  <si>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</si>
  <si>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</si>
  <si>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</si>
  <si>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</si>
  <si>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</si>
  <si>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</si>
  <si>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</si>
  <si>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</si>
  <si>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</si>
  <si>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</si>
  <si>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</si>
  <si>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</si>
  <si>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</si>
  <si>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</si>
  <si>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</si>
  <si>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</si>
  <si>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</si>
  <si>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</si>
  <si>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</si>
  <si>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</si>
  <si>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</si>
  <si>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</si>
  <si>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</si>
  <si>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</si>
  <si>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</si>
  <si>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</si>
  <si>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</si>
  <si>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</si>
  <si>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</si>
  <si>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</si>
  <si>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</si>
  <si>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</si>
  <si>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</si>
  <si>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</si>
  <si>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</si>
  <si>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</si>
  <si>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</si>
  <si>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</si>
  <si>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</si>
  <si>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</si>
  <si>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</si>
  <si>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</si>
  <si>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</si>
  <si>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</si>
  <si>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</si>
  <si>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</si>
  <si>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</si>
  <si>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</si>
  <si>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</si>
  <si>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</si>
  <si>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</si>
  <si>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</si>
  <si>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</si>
  <si>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</si>
  <si>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</si>
  <si>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</si>
  <si>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</si>
  <si>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</si>
  <si>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</si>
  <si>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</si>
  <si>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</si>
  <si>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</si>
  <si>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</si>
  <si>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</si>
  <si>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</si>
  <si>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</si>
  <si>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</si>
  <si>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</si>
  <si>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</si>
  <si>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</si>
  <si>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</si>
  <si>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</si>
  <si>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</si>
  <si>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</si>
  <si>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</si>
  <si>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</si>
  <si>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</si>
  <si>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</si>
  <si>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</si>
  <si>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</si>
  <si>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</si>
  <si>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</si>
  <si>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</si>
  <si>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</si>
  <si>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</si>
  <si>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</si>
  <si>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</si>
  <si>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</si>
  <si>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</si>
  <si>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</si>
  <si>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</si>
  <si>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</si>
  <si>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</si>
  <si>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</si>
  <si>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</si>
  <si>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</si>
  <si>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</si>
  <si>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</si>
  <si>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</si>
  <si>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</si>
  <si>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</si>
  <si>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</si>
  <si>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</si>
  <si>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</si>
  <si>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</si>
  <si>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</si>
  <si>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</si>
  <si>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</si>
  <si>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</si>
  <si>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</si>
  <si>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</si>
  <si>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</si>
  <si>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</si>
  <si>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</si>
  <si>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</si>
  <si>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</si>
  <si>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</si>
  <si>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</si>
  <si>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</si>
  <si>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</si>
  <si>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</si>
  <si>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</si>
  <si>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</si>
  <si>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</si>
  <si>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</si>
  <si>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</si>
  <si>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</si>
  <si>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</si>
  <si>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</si>
  <si>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</si>
  <si>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</si>
  <si>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</si>
  <si>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</si>
  <si>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</si>
  <si>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</si>
  <si>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</si>
  <si>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</si>
  <si>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</si>
  <si>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</si>
  <si>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</si>
  <si>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</si>
  <si>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</si>
  <si>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</si>
  <si>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</si>
  <si>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</si>
  <si>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</si>
  <si>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</si>
  <si>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</si>
  <si>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</si>
  <si>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</si>
  <si>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</si>
  <si>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</si>
  <si>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</si>
  <si>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</si>
  <si>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</si>
  <si>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</si>
  <si>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</si>
  <si>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</si>
  <si>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</si>
  <si>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</si>
  <si>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</si>
  <si>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</si>
  <si>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</si>
  <si>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</si>
  <si>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</si>
  <si>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</si>
  <si>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</si>
  <si>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</si>
  <si>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</si>
  <si>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</si>
  <si>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</si>
  <si>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</si>
  <si>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</si>
  <si>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</si>
  <si>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</si>
  <si>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</si>
  <si>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</si>
  <si>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</si>
  <si>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</si>
  <si>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</si>
  <si>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</si>
  <si>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</si>
  <si>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</si>
  <si>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</si>
  <si>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</si>
  <si>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</si>
  <si>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</si>
  <si>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</si>
  <si>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</si>
  <si>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</si>
  <si>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</si>
  <si>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</si>
  <si>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</si>
  <si>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</si>
  <si>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</si>
  <si>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</si>
  <si>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</si>
  <si>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</si>
  <si>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</si>
  <si>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</si>
  <si>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</si>
  <si>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</si>
  <si>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</si>
  <si>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</si>
  <si>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</si>
  <si>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</si>
  <si>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</si>
  <si>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</si>
  <si>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</si>
  <si>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</si>
  <si>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</si>
  <si>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</si>
  <si>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</si>
  <si>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</si>
  <si>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</si>
  <si>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</si>
  <si>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</si>
  <si>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</si>
  <si>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</si>
  <si>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</si>
  <si>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</si>
  <si>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</si>
  <si>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</si>
  <si>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</si>
  <si>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</si>
  <si>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</si>
  <si>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</si>
  <si>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</si>
  <si>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</si>
  <si>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</si>
  <si>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</si>
  <si>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</si>
  <si>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</si>
  <si>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</si>
  <si>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</si>
  <si>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</si>
  <si>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</si>
  <si>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</si>
  <si>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</si>
  <si>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</si>
  <si>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</si>
  <si>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</si>
  <si>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</si>
  <si>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</si>
  <si>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</si>
  <si>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</si>
  <si>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</si>
  <si>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</si>
  <si>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</si>
  <si>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</si>
  <si>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</si>
  <si>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</si>
  <si>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</si>
  <si>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</si>
  <si>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</si>
  <si>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</si>
  <si>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</si>
  <si>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</si>
  <si>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</si>
  <si>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</si>
  <si>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</si>
  <si>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</si>
  <si>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</si>
  <si>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</si>
  <si>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</si>
  <si>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</si>
  <si>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</si>
  <si>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</si>
  <si>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</si>
  <si>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</si>
  <si>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</si>
  <si>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</si>
  <si>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</si>
  <si>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</si>
  <si>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</si>
  <si>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</si>
  <si>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</si>
  <si>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</si>
  <si>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</si>
  <si>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</si>
  <si>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</si>
  <si>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</si>
  <si>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</si>
  <si>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</si>
  <si>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</si>
  <si>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</si>
  <si>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</si>
  <si>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</si>
  <si>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</si>
  <si>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</si>
  <si>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</si>
  <si>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</si>
  <si>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</si>
  <si>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</si>
  <si>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</si>
  <si>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</si>
  <si>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</si>
  <si>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</si>
  <si>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</si>
  <si>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</si>
  <si>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</si>
  <si>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</si>
  <si>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</si>
  <si>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</si>
  <si>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</si>
  <si>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</si>
  <si>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</si>
  <si>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</si>
  <si>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</si>
  <si>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</si>
  <si>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</si>
  <si>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</si>
  <si>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</si>
  <si>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</si>
  <si>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</si>
  <si>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</si>
  <si>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</si>
  <si>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</si>
  <si>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</si>
  <si>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</si>
  <si>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</si>
  <si>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</si>
  <si>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</si>
  <si>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</si>
  <si>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</si>
  <si>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</si>
  <si>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</si>
  <si>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</si>
  <si>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</si>
  <si>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</si>
  <si>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</si>
  <si>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</si>
  <si>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</si>
  <si>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</si>
  <si>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</si>
  <si>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</si>
  <si>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</si>
  <si>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</si>
  <si>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</si>
  <si>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</si>
  <si>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</si>
  <si>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</si>
  <si>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</si>
  <si>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</si>
  <si>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</si>
  <si>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</si>
  <si>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</si>
  <si>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</si>
  <si>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</si>
  <si>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</si>
  <si>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</si>
  <si>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</si>
  <si>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</si>
  <si>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</si>
  <si>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</si>
  <si>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</si>
  <si>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</si>
  <si>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</si>
  <si>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</si>
  <si>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</si>
  <si>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</si>
  <si>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</si>
  <si>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</si>
  <si>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</si>
  <si>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</si>
  <si>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</si>
  <si>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</si>
  <si>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</si>
  <si>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</si>
  <si>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</si>
  <si>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</si>
  <si>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</si>
  <si>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</si>
  <si>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</si>
  <si>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</si>
  <si>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</si>
  <si>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</si>
  <si>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</si>
  <si>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</si>
  <si>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</si>
  <si>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</si>
  <si>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</si>
  <si>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</si>
  <si>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</si>
  <si>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</si>
  <si>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</si>
  <si>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</si>
  <si>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</si>
  <si>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</si>
  <si>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</si>
  <si>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</si>
  <si>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</si>
  <si>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</si>
  <si>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</si>
  <si>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</si>
  <si>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</si>
  <si>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</si>
  <si>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</si>
  <si>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</si>
  <si>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</si>
  <si>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</si>
  <si>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</si>
  <si>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</si>
  <si>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</si>
  <si>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</si>
  <si>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</si>
  <si>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</si>
  <si>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</si>
  <si>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</si>
  <si>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</si>
  <si>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</si>
  <si>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</si>
  <si>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</si>
  <si>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</si>
  <si>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</si>
  <si>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</si>
  <si>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</si>
  <si>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</si>
  <si>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</si>
  <si>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</si>
  <si>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</si>
  <si>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</si>
  <si>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</si>
  <si>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</si>
  <si>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</si>
  <si>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</si>
  <si>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</si>
  <si>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</si>
  <si>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</si>
  <si>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</si>
  <si>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</si>
  <si>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</si>
  <si>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</si>
  <si>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</si>
  <si>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</si>
  <si>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</si>
  <si>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</si>
  <si>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</si>
  <si>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</si>
  <si>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</si>
  <si>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</si>
  <si>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PCM-20251111-00001904</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</si>
  <si>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</si>
  <si>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</si>
  <si>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</si>
  <si>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</si>
  <si>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</si>
  <si>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</si>
  <si>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</si>
  <si>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</si>
  <si>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</si>
  <si>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</si>
  <si>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</si>
  <si>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PCM-20251111-00001869</t>
  </si>
  <si>
    <t>EM Team on the way ETA: 30 Mins</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</si>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</sst>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3" totalsRowShown="0" headerRowDxfId="31" dataDxfId="30" headerRowBorderDxfId="28" tableBorderDxfId="29">
  <autoFilter ref="A1:L2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309.94853310185135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45972.896959027777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45972.896959027777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45972.896959027777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45972.896959027777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45972.896959027777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45972.896959027777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45972.896959027777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45972.896959027777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45972.896959027777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45972.896959027777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45972.896959027777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45972.896959027777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45972.896959027777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45972.896959027777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45972.896959027777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45972.896959027777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45972.896959027777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45972.896959027777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45972.896959027777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45972.896959027777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45972.896959027777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45972.896959027777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45972.896959027777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45972.896959027777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45972.896959027777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45972.896959027777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45972.896959027777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45972.896959027777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45972.896959027777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45972.896959027777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45972.896959027777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45972.896959027777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45972.896959027777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45972.896959027777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45972.896959027777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45972.896959027777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45972.896959027777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45972.896959027777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45972.896959027777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45972.896959027777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45972.896959027777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45972.896959027777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45972.896959027777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9BFBA93-94EF-4E4C-B7FD-52612984D72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147.89712106481602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0.10819745370099554</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45972.896959027777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45972.896959027777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45972.896959027777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45972.896959027777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45972.896959027777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45972.896959027777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45972.896959027777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45972.896959027777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45972.896959027777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45972.896959027777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45972.896959027777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45972.896959027777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45972.896959027777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45972.896959027777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45972.896959027777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45972.896959027777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45972.896959027777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45972.896959027777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45972.896959027777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45972.896959027777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45972.896959027777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45972.896959027777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45972.896959027777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45972.896959027777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45972.896959027777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45972.896959027777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45972.896959027777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45972.896959027777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45972.896959027777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45972.896959027777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45972.896959027777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45972.896959027777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45972.896959027777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45972.896959027777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45972.896959027777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45972.896959027777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45972.896959027777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45972.896959027777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45972.896959027777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45972.896959027777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45972.896959027777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45972.896959027777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45972.896959027777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45972.896959027777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45972.896959027777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45972.896959027777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45972.896959027777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45972.896959027777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45972.896959027777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45972.896959027777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45972.896959027777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45972.896959027777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45972.896959027777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45972.896959027777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45972.896959027777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45972.896959027777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45972.896959027777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45972.896959027777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45972.896959027777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45972.896959027777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45972.896959027777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45972.896959027777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45972.896959027777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45972.896959027777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45972.896959027777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45972.896959027777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45972.896959027777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45972.896959027777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45972.896959027777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45972.896959027777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45972.896959027777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45972.896959027777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45972.896959027777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45972.896959027777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45972.896959027777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45972.896959027777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45972.896959027777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45972.896959027777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45972.896959027777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45972.896959027777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45972.896959027777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45972.896959027777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45972.896959027777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45972.896959027777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45972.896959027777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45972.896959027777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45972.896959027777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45972.896959027777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45972.896959027777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45972.896959027777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45972.896959027777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45972.896959027777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45972.896959027777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45972.896959027777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45972.896959027777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45972.896959027777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45972.896959027777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45972.896959027777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45972.896959027777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45972.896959027777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45972.896959027777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45972.896959027777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45972.896959027777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45972.896959027777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45972.896959027777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45972.896959027777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45972.896959027777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45972.896959027777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45972.896959027777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45972.896959027777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45972.896959027777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45972.896959027777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45972.896959027777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45972.896959027777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45972.896959027777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45972.896959027777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45972.896959027777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45972.896959027777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45972.896959027777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45972.896959027777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45972.896959027777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45972.896959027777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45972.896959027777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45972.896959027777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45972.896959027777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45972.896959027777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45972.896959027777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45972.896959027777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45972.896959027777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45972.896959027777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45972.896959027777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45972.896959027777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45972.896959027777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45972.896959027777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45972.896959027777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45972.896959027777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45972.896959027777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45972.896959027777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45972.896959027777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45972.896959027777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45972.896959027777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45972.896959027777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45972.896959027777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45972.896959027777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45972.896959027777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45972.896959027777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45972.896959027777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45972.896959027777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45972.896959027777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45972.896959027777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45972.896959027777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45972.896959027777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45972.896959027777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45972.896959027777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45972.896959027777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45972.896959027777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45972.896959027777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45972.896959027777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45972.896959027777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45972.896959027777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45972.896959027777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45972.896959027777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45972.896959027777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45972.896959027777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45972.896959027777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45972.896959027777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45972.896959027777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45972.896959027777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45972.896959027777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45972.896959027777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45972.896959027777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45972.896959027777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45972.896959027777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45972.896959027777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45972.896959027777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45972.896959027777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45972.896959027777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45972.896959027777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45972.896959027777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45972.896959027777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45972.896959027777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45972.896959027777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45972.896959027777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45972.896959027777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45972.896959027777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45972.896959027777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45972.896959027777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45972.896959027777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45972.896959027777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45972.896959027777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45972.896959027777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45972.896959027777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45972.896959027777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45972.896959027777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45972.896959027777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45972.896959027777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45972.896959027777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45972.896959027777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45972.896959027777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45972.896959027777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45972.896959027777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45972.896959027777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45972.896959027777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45972.896959027777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45972.896959027777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45972.896959027777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45972.896959027777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45972.896959027777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45972.896959027777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45972.896959027777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45972.896959027777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45972.896959027777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45972.896959027777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45972.896959027777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45972.896959027777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45972.896959027777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45972.896959027777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45972.896959027777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45972.896959027777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45972.896959027777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45972.896959027777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45972.896959027777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45972.896959027777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45972.896959027777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45972.896959027777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45972.896959027777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45972.896959027777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45972.896959027777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45972.896959027777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45972.896959027777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45972.896959027777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45972.896959027777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45972.896959027777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45972.896959027777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45972.896959027777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45972.896959027777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45972.896959027777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45972.896959027777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45972.896959027777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45972.896959027777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45972.896959027777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45972.896959027777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45972.896959027777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45972.896959027777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45972.896959027777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45972.896959027777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45972.896959027777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45972.896959027777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45972.896959027777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45972.896959027777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45972.896959027777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45972.896959027777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45972.896959027777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45972.896959027777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45972.896959027777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45972.896959027777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45972.896959027777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45972.896959027777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45972.896959027777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45972.896959027777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45972.896959027777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45972.896959027777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45972.896959027777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45972.896959027777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45972.896959027777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45972.896959027777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45972.896959027777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45972.896959027777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45972.896959027777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45972.896959027777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45972.896959027777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45972.896959027777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45972.896959027777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45972.896959027777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45972.896959027777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45972.896959027777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45972.896959027777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45972.896959027777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45972.896959027777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45972.896959027777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45972.896959027777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45972.896959027777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45972.896959027777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45972.896959027777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45972.896959027777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45972.896959027777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45972.896959027777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45972.896959027777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45972.896959027777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45972.896959027777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45972.896959027777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45972.896959027777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45972.896959027777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45972.896959027777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45972.896959027777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45972.896959027777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45972.896959027777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45972.896959027777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45972.896959027777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45972.896959027777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45972.896959027777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45972.896959027777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45972.896959027777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45972.896959027777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45972.896959027777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45972.896959027777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45972.896959027777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45972.896959027777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45972.896959027777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45972.896959027777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45972.896959027777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45972.896959027777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45972.896959027777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45972.896959027777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45972.896959027777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45972.896959027777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45972.896959027777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45972.896959027777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45972.896959027777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45972.896959027777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45972.896959027777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45972.896959027777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45972.896959027777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45972.896959027777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45972.896959027777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45972.896959027777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45972.896959027777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45972.896959027777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45972.896959027777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45972.896959027777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45972.896959027777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45972.896959027777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45972.896959027777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45972.896959027777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45972.896959027777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45972.896959027777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45972.896959027777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45972.896959027777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45972.896959027777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45972.896959027777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45972.896959027777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45972.896959027777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45972.896959027777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45972.896959027777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45972.896959027777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45972.896959027777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45972.896959027777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45972.896959027777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45972.896959027777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45972.896959027777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45972.896959027777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45972.896959027777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45972.896959027777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45972.896959027777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45972.896959027777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45972.896959027777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45972.896959027777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45972.896959027777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45972.896959027777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45972.896959027777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45972.896959027777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45972.896959027777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45972.896959027777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45972.896959027777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45972.896959027777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45972.896959027777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45972.896959027777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45972.896959027777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45972.896959027777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45972.896959027777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45972.896959027777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45972.896959027777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45972.896959027777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45972.896959027777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45972.896959027777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45972.896959027777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45972.896959027777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45972.896959027777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45972.896959027777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45972.896959027777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45972.896959027777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45972.896959027777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45972.896959027777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45972.896959027777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45972.896959027777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45972.896959027777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45972.896959027777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45972.896959027777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45972.896959027777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45972.896959027777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45972.896959027777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45972.896959027777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45972.896959027777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45972.896959027777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45972.896959027777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45972.896959027777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45972.896959027777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45972.896959027777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45972.896959027777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45972.896959027777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45972.896959027777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45972.896959027777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45972.896959027777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45972.896959027777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45972.896959027777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45972.896959027777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45972.896959027777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45972.896959027777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45972.896959027777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45972.896959027777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45972.896959027777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45972.896959027777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45972.896959027777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45972.896959027777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45972.896959027777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45972.896959027777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45972.896959027777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45972.896959027777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45972.896959027777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45972.896959027777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45972.896959027777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45972.896959027777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45972.896959027777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45972.896959027777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45972.896959027777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45972.896959027777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45972.896959027777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45972.896959027777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45972.896959027777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45972.896959027777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45972.896959027777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45972.896959027777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45972.896959027777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45972.896959027777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45972.896959027777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45972.896959027777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45972.896959027777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45972.896959027777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45972.896959027777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45972.896959027777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45972.896959027777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45972.896959027777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45972.896959027777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45972.896959027777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45972.896959027777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45972.896959027777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45972.896959027777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45972.896959027777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45972.896959027777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45972.896959027777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45972.896959027777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45972.896959027777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45972.896959027777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45972.896959027777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45972.896959027777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45972.896959027777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45972.896959027777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45972.896959027777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45972.896959027777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45972.896959027777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45972.896959027777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45972.896959027777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45972.896959027777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45972.896959027777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45972.896959027777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45972.896959027777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45972.896959027777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45972.896959027777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45972.896959027777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45972.896959027777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45972.896959027777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45972.896959027777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45972.896959027777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45972.896959027777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45972.896959027777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45972.896959027777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45972.896959027777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45972.896959027777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45972.896959027777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45972.896959027777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45972.896959027777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45972.896959027777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45972.896959027777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45972.896959027777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45972.896959027777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45972.896959027777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45972.896959027777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45972.896959027777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45972.896959027777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45972.896959027777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45972.896959027777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45972.896959027777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45972.896959027777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45972.896959027777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45972.896959027777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45972.896959027777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45972.896959027777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45972.896959027777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45972.896959027777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45972.896959027777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45972.896959027777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45972.896959027777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45972.896959027777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45972.896959027777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45972.896959027777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45972.896959027777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45972.896959027777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45972.896959027777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45972.896959027777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45972.896959027777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45972.896959027777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45972.896959027777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45972.896959027777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45972.896959027777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45972.896959027777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45972.896959027777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45972.896959027777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45972.896959027777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45972.896959027777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45972.896959027777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45972.896959027777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45972.896959027777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45972.896959027777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45972.896959027777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45972.896959027777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45972.896959027777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45972.896959027777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45972.896959027777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45972.896959027777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45972.896959027777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45972.896959027777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45972.896959027777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45972.896959027777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45972.896959027777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45972.896959027777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45972.896959027777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45972.896959027777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45972.896959027777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45972.896959027777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45972.896959027777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45972.896959027777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45972.896959027777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45972.896959027777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45972.896959027777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45972.896959027777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45972.896959027777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45972.896959027777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45972.896959027777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45972.896959027777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45972.896959027777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45972.896959027777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45972.896959027777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45972.896959027777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45972.896959027777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45972.896959027777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45972.896959027777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45972.896959027777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45972.896959027777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45972.896959027777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45972.896959027777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45972.896959027777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45972.896959027777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45972.896959027777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45972.896959027777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45972.896959027777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45972.896959027777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45972.896959027777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45972.896959027777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45972.896959027777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45972.896959027777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45972.896959027777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45972.896959027777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45972.896959027777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45972.896959027777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45972.896959027777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45972.896959027777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45972.896959027777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45972.896959027777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45972.896959027777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45972.896959027777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45972.896959027777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45972.896959027777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45972.896959027777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45972.896959027777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45972.896959027777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45972.896959027777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45972.896959027777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45972.896959027777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45972.896959027777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45972.896959027777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45972.896959027777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45972.896959027777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45972.896959027777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45972.896959027777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45972.896959027777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45972.896959027777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45972.896959027777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45972.896959027777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45972.896959027777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45972.896959027777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45972.896959027777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45972.896959027777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45972.896959027777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45972.896959027777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45972.896959027777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45972.896959027777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45972.896959027777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45972.896959027777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45972.896959027777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45972.896959027777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45972.896959027777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45972.896959027777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45972.896959027777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45972.896959027777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45972.896959027777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45972.896959027777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45972.896959027777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45972.896959027777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45972.896959027777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45972.896959027777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45972.896959027777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45972.896959027777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45972.896959027777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45972.896959027777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45972.896959027777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45972.896959027777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45972.896959027777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45972.896959027777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45972.896959027777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45972.896959027777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45972.896959027777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45972.896959027777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45972.896959027777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45972.896959027777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45972.896959027777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45972.896959027777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45972.896959027777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45972.896959027777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45972.896959027777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45972.896959027777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45972.896959027777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45972.896959027777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45972.896959027777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45972.896959027777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45972.896959027777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45972.896959027777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45972.896959027777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45972.896959027777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45972.896959027777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45972.896959027777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45972.896959027777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45972.896959027777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45972.896959027777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45972.896959027777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45972.896959027777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45972.896959027777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45972.896959027777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45972.896959027777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45972.896959027777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45972.896959027777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45972.896959027777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45972.896959027777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45972.896959027777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45972.896959027777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45972.896959027777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45972.896959027777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45972.896959027777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45972.896959027777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45972.896959027777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45972.896959027777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45972.896959027777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45972.896959027777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45972.896959027777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45972.896959027777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45972.896959027777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45972.896959027777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45972.896959027777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45972.896959027777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45972.896959027777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45972.896959027777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45972.896959027777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45972.896959027777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45972.896959027777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45972.896959027777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45972.896959027777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45972.896959027777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45972.896959027777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45972.896959027777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45972.896959027777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45972.896959027777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45972.896959027777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45972.896959027777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45972.896959027777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45972.896959027777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45972.896959027777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45972.896959027777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45972.896959027777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45972.896959027777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45972.896959027777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45972.896959027777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45972.896959027777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45972.896959027777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45972.896959027777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45972.896959027777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45972.896959027777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45972.896959027777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45972.896959027777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45972.896959027777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45972.896959027777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45972.896959027777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45972.896959027777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45972.896959027777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45972.896959027777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45972.896959027777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45972.896959027777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45972.896959027777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45972.896959027777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45972.896959027777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45972.896959027777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45972.896959027777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45972.896959027777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45972.896959027777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45972.896959027777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45972.896959027777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45972.896959027777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45972.896959027777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45972.896959027777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45972.896959027777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45972.896959027777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45972.896959027777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45972.896959027777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45972.896959027777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45972.896959027777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45972.896959027777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45972.896959027777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45972.896959027777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45972.896959027777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45972.896959027777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45972.896959027777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45972.896959027777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45972.896959027777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45972.896959027777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45972.896959027777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45972.896959027777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45972.896959027777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45972.896959027777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45972.896959027777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45972.896959027777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45972.896959027777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45972.896959027777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45972.896959027777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45972.896959027777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45972.896959027777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45972.896959027777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45972.896959027777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45972.896959027777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45972.896959027777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45972.896959027777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45972.896959027777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45972.896959027777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45972.896959027777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45972.896959027777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45972.896959027777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45972.896959027777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45972.896959027777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45972.896959027777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45972.896959027777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45972.896959027777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45972.896959027777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45972.896959027777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45972.896959027777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45972.896959027777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45972.896959027777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45972.896959027777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45972.896959027777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45972.896959027777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45972.896959027777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45972.896959027777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45972.896959027777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45972.896959027777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45972.896959027777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45972.896959027777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45972.896959027777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45972.896959027777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45972.896959027777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45972.896959027777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45972.896959027777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45972.896959027777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45972.896959027777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45972.896959027777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45972.896959027777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45972.896959027777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45972.896959027777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45972.896959027777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45972.896959027777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45972.896959027777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45972.896959027777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45972.896959027777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45972.896959027777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45972.896959027777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45972.896959027777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45972.896959027777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45972.896959027777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45972.896959027777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45972.896959027777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45972.896959027777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45972.896959027777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45972.896959027777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45972.896959027777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45972.896959027777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45972.896959027777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45972.896959027777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45972.896959027777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45972.896959027777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45972.896959027777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45972.896959027777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45972.896959027777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45972.896959027777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45972.896959027777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45972.896959027777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45972.896959027777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45972.896959027777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45972.896959027777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45972.896959027777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45972.896959027777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45972.896959027777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45972.896959027777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45972.896959027777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45972.896959027777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45972.896959027777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45972.896959027777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45972.896959027777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45972.896959027777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45972.896959027777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45972.896959027777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45972.896959027777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45972.896959027777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45972.896959027777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45972.896959027777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45972.896959027777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45972.896959027777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45972.896959027777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45972.896959027777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45972.896959027777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45972.896959027777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45972.896959027777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45972.896959027777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45972.896959027777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45972.896959027777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45972.896959027777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45972.896959027777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45972.896959027777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45972.896959027777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45972.896959027777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45972.896959027777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45972.896959027777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45972.896959027777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45972.896959027777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45972.896959027777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45972.896959027777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45972.896959027777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45972.896959027777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45972.896959027777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45972.896959027777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45972.896959027777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45972.896959027777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45972.896959027777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45972.896959027777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45972.896959027777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45972.896959027777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45972.896959027777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45972.896959027777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45972.896959027777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45972.896959027777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45972.896959027777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45972.896959027777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45972.896959027777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45972.896959027777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45972.896959027777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45972.896959027777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45972.896959027777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45972.896959027777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45972.896959027777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45972.896959027777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45972.896959027777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45972.896959027777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45972.896959027777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45972.896959027777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45972.896959027777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45972.896959027777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45972.896959027777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45972.896959027777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45972.896959027777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45972.896959027777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45972.896959027777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45972.896959027777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45972.896959027777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45972.896959027777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45972.896959027777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45972.896959027777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45972.896959027777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45972.896959027777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45972.896959027777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45972.896959027777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45972.896959027777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45972.896959027777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45972.896959027777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45972.896959027777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45972.896959027777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45972.896959027777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45972.896959027777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45972.896959027777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45972.896959027777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45972.896959027777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45972.896959027777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45972.896959027777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45972.896959027777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45972.896959027777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45972.896959027777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45972.896959027777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45972.896959027777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45972.896959027777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45972.896959027777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45972.896959027777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45972.896959027777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45972.896959027777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45972.896959027777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45972.896959027777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45972.896959027777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45972.896959027777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45972.896959027777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45972.896959027777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45972.896959027777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45972.896959027777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45972.896959027777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45972.896959027777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45972.896959027777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45972.896959027777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45972.896959027777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45972.896959027777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45972.896959027777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45972.896959027777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45972.896959027777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45972.896959027777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45972.896959027777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45972.896959027777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45972.896959027777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45972.896959027777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45972.896959027777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45972.896959027777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45972.896959027777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45972.896959027777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45972.896959027777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45972.896959027777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45972.896959027777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45972.896959027777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45972.896959027777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45972.896959027777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45972.896959027777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45972.896959027777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45972.896959027777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45972.896959027777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45972.896959027777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45972.896959027777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45972.896959027777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45972.896959027777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45972.896959027777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45972.896959027777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45972.896959027777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45972.896959027777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45972.896959027777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45972.896959027777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45972.896959027777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45972.896959027777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45972.896959027777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45972.896959027777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45972.896959027777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45972.896959027777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45972.896959027777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45972.896959027777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45972.896959027777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45972.896959027777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45972.896959027777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45972.896959027777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45972.896959027777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45972.896959027777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45972.896959027777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45972.896959027777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45972.896959027777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45972.896959027777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45972.896959027777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45972.896959027777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45972.896959027777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45972.896959027777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45972.896959027777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45972.896959027777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45972.896959027777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45972.896959027777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45972.896959027777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45972.896959027777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45972.896959027777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45972.896959027777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45972.896959027777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45972.896959027777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45972.896959027777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45972.896959027777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45972.896959027777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45972.896959027777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45972.896959027777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45972.896959027777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45972.896959027777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45972.896959027777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45972.896959027777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45972.896959027777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45972.896959027777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45972.896959027777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45972.896959027777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45972.896959027777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45972.896959027777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45972.896959027777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45972.896959027777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45972.896959027777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45972.896959027777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45972.896959027777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45972.896959027777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45972.896959027777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45972.896959027777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45972.896959027777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45972.896959027777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45972.896959027777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45972.896959027777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45972.896959027777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45972.896959027777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45972.896959027777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45972.896959027777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45972.896959027777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45972.896959027777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45972.896959027777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45972.896959027777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45972.896959027777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45972.896959027777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45972.896959027777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45972.896959027777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45972.896959027777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45972.896959027777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45972.896959027777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45972.896959027777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45972.896959027777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45972.896959027777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45972.896959027777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45972.896959027777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45972.896959027777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45972.896959027777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45972.896959027777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45972.896959027777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45972.896959027777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45972.896959027777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45972.896959027777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45972.896959027777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45972.896959027777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45972.896959027777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45972.896959027777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45972.896959027777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45972.896959027777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45972.896959027777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269.41624143518129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28322</v>
      </c>
      <c r="E3" s="95" t="s">
        <v>39021</v>
      </c>
      <c r="F3" s="96">
        <v>45972.857511574075</v>
      </c>
      <c r="G3" s="97">
        <f ca="1">IFERROR(NOW()-F3,"")</f>
        <v>3.944745370245073E-2</v>
      </c>
      <c r="H3" s="96">
        <v>45972.851759259262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45972.896959027777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45972.896959027777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45972.896959027777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45972.896959027777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45972.896959027777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45972.896959027777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45972.896959027777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45972.896959027777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45972.896959027777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45972.896959027777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45972.896959027777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45972.896959027777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45972.896959027777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45972.896959027777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45972.896959027777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45972.896959027777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45972.896959027777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45972.896959027777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45972.896959027777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45972.896959027777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45972.896959027777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45972.896959027777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45972.896959027777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45972.896959027777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45972.896959027777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45972.896959027777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45972.896959027777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45972.896959027777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45972.896959027777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45972.896959027777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45972.896959027777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45972.896959027777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45972.896959027777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45972.896959027777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45972.896959027777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45972.896959027777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45972.896959027777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45972.896959027777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45972.896959027777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45972.896959027777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45972.896959027777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45972.896959027777</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45972.896959027777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45972.896959027777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45972.896959027777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45972.896959027777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45972.896959027777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45972.896959027777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45972.896959027777</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3"/>
  <sheetViews>
    <sheetView workbookViewId="0">
      <selection activeCell="D23" sqref="D2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81.064898842589173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46.708081712960848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2" ca="1" si="1">IFERROR(NOW()-F4,"")</f>
        <v>24.23584791666508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0.15904236111236969</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6</v>
      </c>
      <c r="D7" s="124" t="s">
        <v>33413</v>
      </c>
      <c r="E7" s="124" t="s">
        <v>39100</v>
      </c>
      <c r="F7" s="125">
        <v>45972.83766203704</v>
      </c>
      <c r="G7" s="126">
        <f t="shared" ca="1" si="1"/>
        <v>5.9296990737493616E-2</v>
      </c>
      <c r="H7" s="125">
        <v>45972.830717592595</v>
      </c>
      <c r="I7" s="124" t="str">
        <f>IFERROR(VLOOKUP(D7,DB!A:F,6,0),"")</f>
        <v>SCECO</v>
      </c>
      <c r="J7" s="124" t="str">
        <f>IFERROR(VLOOKUP(D7,DB!A:G,7,0),"")</f>
        <v>In progress</v>
      </c>
      <c r="K7" s="124" t="s">
        <v>39122</v>
      </c>
      <c r="L7" s="124" t="str">
        <f>IFERROR(VLOOKUP(D7,DB!A:I,9,0),"")</f>
        <v>Latis</v>
      </c>
    </row>
    <row r="8" spans="1:13">
      <c r="A8" s="124"/>
      <c r="B8" s="124" t="str">
        <f>IFERROR(VLOOKUP(D8,DB!A:K,11,0),"")</f>
        <v/>
      </c>
      <c r="C8" s="124"/>
      <c r="D8" s="124"/>
      <c r="E8" s="124"/>
      <c r="F8" s="125"/>
      <c r="G8" s="126">
        <f t="shared" ca="1" si="1"/>
        <v>45972.896959027777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45972.896959027777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45972.896959027777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45972.896959027777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45972.896959027777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45972.896959027777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45972.896959027777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45972.896959027777</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4"/>
      <c r="G16" s="126">
        <f t="shared" ca="1" si="1"/>
        <v>45972.896959027777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45972.896959027777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45972.896959027777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45972.896959027777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45972.896959027777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45972.896959027777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45972.896959027777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45972.896959027777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45972.896959027777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45972.896959027777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45972.896959027777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45972.896959027777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45972.896959027777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45972.896959027777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45972.896959027777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45972.896959027777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45972.896959027777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ref="G33:G96" ca="1" si="2">IFERROR(NOW()-F33,"")</f>
        <v>45972.896959027777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45972.896959027777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45972.896959027777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45972.896959027777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45972.896959027777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45972.896959027777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45972.896959027777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45972.896959027777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45972.896959027777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45972.896959027777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45972.896959027777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45972.896959027777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45972.896959027777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45972.896959027777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45972.896959027777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45972.896959027777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45972.896959027777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45972.896959027777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45972.896959027777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45972.896959027777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45972.896959027777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45972.896959027777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45972.896959027777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45972.896959027777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45972.896959027777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45972.896959027777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45972.896959027777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45972.896959027777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45972.896959027777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45972.896959027777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45972.896959027777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45972.896959027777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45972.896959027777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45972.896959027777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45972.896959027777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45972.896959027777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45972.896959027777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45972.896959027777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45972.896959027777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45972.896959027777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45972.896959027777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45972.896959027777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45972.896959027777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45972.896959027777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45972.896959027777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45972.896959027777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45972.896959027777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45972.896959027777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45972.896959027777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45972.896959027777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45972.896959027777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45972.896959027777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45972.896959027777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45972.896959027777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45972.896959027777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45972.896959027777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45972.896959027777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45972.896959027777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45972.896959027777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45972.896959027777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45972.896959027777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45972.896959027777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45972.896959027777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45972.896959027777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3">IFERROR(NOW()-F97,"")</f>
        <v>45972.896959027777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45972.896959027777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45972.896959027777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45972.896959027777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45972.896959027777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45972.896959027777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45972.896959027777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45972.896959027777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45972.896959027777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45972.896959027777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45972.896959027777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45972.896959027777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45972.896959027777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45972.896959027777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45972.896959027777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45972.896959027777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45972.896959027777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45972.896959027777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45972.896959027777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45972.896959027777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45972.896959027777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45972.896959027777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45972.896959027777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45972.896959027777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45972.896959027777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45972.896959027777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45972.896959027777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45972.896959027777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45972.896959027777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45972.896959027777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45972.896959027777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45972.896959027777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45972.896959027777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45972.896959027777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45972.896959027777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45972.896959027777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45972.896959027777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45972.896959027777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45972.896959027777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45972.896959027777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45972.896959027777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45972.896959027777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45972.896959027777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45972.896959027777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45972.896959027777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45972.896959027777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45972.896959027777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45972.896959027777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45972.896959027777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45972.896959027777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45972.896959027777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45972.896959027777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45972.896959027777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45972.896959027777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45972.896959027777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45972.896959027777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45972.896959027777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45972.896959027777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45972.896959027777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45972.896959027777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45972.896959027777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45972.896959027777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45972.896959027777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45972.896959027777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4">IFERROR(NOW()-F161,"")</f>
        <v>45972.896959027777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45972.896959027777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45972.896959027777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45972.896959027777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45972.896959027777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45972.896959027777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45972.896959027777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45972.896959027777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45972.896959027777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45972.896959027777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45972.896959027777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45972.896959027777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45972.896959027777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45972.896959027777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45972.896959027777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45972.896959027777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45972.896959027777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45972.896959027777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45972.896959027777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45972.896959027777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45972.896959027777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45972.896959027777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45972.896959027777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45972.896959027777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45972.896959027777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45972.896959027777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45972.896959027777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45972.896959027777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45972.896959027777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45972.896959027777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45972.896959027777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45972.896959027777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45972.896959027777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45972.896959027777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45972.896959027777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45972.896959027777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45972.896959027777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45972.896959027777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45972.896959027777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45972.896959027777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45972.896959027777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45972.896959027777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45972.896959027777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45972.896959027777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45972.896959027777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45972.896959027777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45972.896959027777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45972.896959027777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45972.896959027777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45972.896959027777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45972.896959027777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45972.896959027777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45972.896959027777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45972.896959027777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45972.896959027777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45972.896959027777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45972.896959027777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45972.896959027777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45972.896959027777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45972.896959027777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45972.896959027777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45972.896959027777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45972.896959027777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45972.896959027777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ref="G225:G288" ca="1" si="5">IFERROR(NOW()-F225,"")</f>
        <v>45972.896959027777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45972.896959027777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45972.896959027777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45972.896959027777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45972.896959027777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45972.896959027777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45972.896959027777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45972.896959027777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45972.896959027777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45972.896959027777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45972.896959027777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45972.896959027777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45972.896959027777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45972.896959027777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45972.896959027777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45972.896959027777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45972.896959027777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45972.896959027777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45972.896959027777</v>
      </c>
      <c r="H243" s="124"/>
      <c r="I243" s="124" t="str">
        <f>IFERROR(VLOOKUP(D243,DB!A:F,6,0),"")</f>
        <v/>
      </c>
      <c r="J243" s="124" t="str">
        <f>IFERROR(VLOOKUP(D243,DB!A:G,7,0),"")</f>
        <v/>
      </c>
      <c r="K243" s="124"/>
      <c r="L243" s="124" t="str">
        <f>IFERROR(VLOOKUP(D243,DB!A:I,9,0),"")</f>
        <v/>
      </c>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sheetData>
  <dataValidations count="2">
    <dataValidation allowBlank="1" showInputMessage="1" showErrorMessage="1" sqref="E1" xr:uid="{920C6338-E771-4DAE-8C89-92A9093EA4DE}"/>
    <dataValidation type="list" allowBlank="1" showInputMessage="1" showErrorMessage="1" sqref="E2:E2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6.415810184989823E-2</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45972.896959027777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45972.896959027777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45972.896959027777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45972.896959027777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45972.896959027777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45972.896959027777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45972.896959027777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45972.896959027777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45972.896959027777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45972.896959027777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45972.896959027777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45972.896959027777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45972.896959027777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45972.896959027777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45972.896959027777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45972.896959027777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45972.896959027777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45972.896959027777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45972.896959027777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45972.896959027777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45972.896959027777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45972.896959027777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45972.896959027777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45972.896959027777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45972.896959027777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45972.896959027777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45972.896959027777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45972.896959027777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45972.896959027777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45972.896959027777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45972.896959027777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45972.896959027777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45972.896959027777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45972.896959027777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45972.896959027777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45972.896959027777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45972.896959027777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45972.896959027777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45972.896959027777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45972.896959027777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45972.896959027777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45972.896959027777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45972.896959027777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45972.896959027777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45972.896959027777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45972.896959027777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45972.896959027777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45972.896959027777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45972.896959027777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45972.896959027777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45972.896959027777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45972.896959027777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45972.896959027777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45972.896959027777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45972.896959027777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45972.896959027777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45972.896959027777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45972.896959027777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45972.896959027777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45972.896959027777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45972.896959027777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45972.896959027777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45972.896959027777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45972.896959027777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45972.896959027777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45972.896959027777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45972.896959027777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45972.896959027777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45972.896959027777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45972.896959027777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45972.896959027777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45972.896959027777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45972.896959027777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45972.896959027777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45972.896959027777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45972.896959027777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45972.896959027777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45972.896959027777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45972.896959027777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45972.896959027777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45972.896959027777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45972.896959027777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45972.896959027777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45972.896959027777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45972.896959027777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45972.896959027777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45972.896959027777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45972.896959027777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45972.896959027777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45972.896959027777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45972.896959027777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45972.896959027777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45972.896959027777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45972.896959027777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45972.896959027777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45972.896959027777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45972.896959027777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45972.896959027777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45972.896959027777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45972.896959027777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45972.896959027777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45972.896959027777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45972.896959027777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45972.896959027777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45972.896959027777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45972.896959027777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45972.896959027777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45972.896959027777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45972.896959027777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45972.896959027777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45972.896959027777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45972.896959027777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45972.896959027777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45972.896959027777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45972.896959027777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45972.896959027777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45972.896959027777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45972.896959027777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45972.896959027777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45972.896959027777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45972.896959027777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45972.896959027777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45972.896959027777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45972.896959027777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45972.896959027777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45972.896959027777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45972.896959027777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45972.896959027777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45972.896959027777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45972.896959027777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45972.896959027777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45972.896959027777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45972.896959027777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45972.896959027777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45972.896959027777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45972.896959027777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45972.896959027777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45972.896959027777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45972.896959027777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45972.896959027777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45972.896959027777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45972.896959027777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45972.896959027777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45972.896959027777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45972.896959027777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45972.896959027777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45972.896959027777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45972.896959027777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45972.896959027777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45972.896959027777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45972.896959027777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45972.896959027777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45972.896959027777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45972.896959027777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45972.896959027777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45972.896959027777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45972.896959027777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45972.896959027777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45972.896959027777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45972.896959027777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2025-11-11T18:32:56Z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