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62" documentId="13_ncr:1_{F6CB121F-512D-4AA6-A0C1-0FB36C537598}" xr6:coauthVersionLast="47" xr6:coauthVersionMax="47" xr10:uidLastSave="{14C30A7D-C9A9-4BCA-86C8-19EF3787693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<sst xmlns="http://schemas.openxmlformats.org/spreadsheetml/2006/main" count="180280" uniqueCount="39123">
  <si>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</si>
  <si>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</si>
  <si>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</si>
  <si>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</si>
  <si>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</si>
  <si>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</si>
  <si>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</si>
  <si>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</si>
  <si>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</si>
  <si>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</si>
  <si>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</si>
  <si>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</si>
  <si>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</si>
  <si>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</si>
  <si>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</si>
  <si>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</si>
  <si>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</si>
  <si>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</si>
  <si>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</si>
  <si>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</si>
  <si>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</si>
  <si>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</si>
  <si>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</si>
  <si>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</si>
  <si>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</si>
  <si>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</si>
  <si>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</si>
  <si>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</si>
  <si>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</si>
  <si>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</si>
  <si>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</si>
  <si>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</si>
  <si>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</si>
  <si>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</si>
  <si>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</si>
  <si>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</si>
  <si>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</si>
  <si>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</si>
  <si>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</si>
  <si>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</si>
  <si>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</si>
  <si>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</si>
  <si>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</si>
  <si>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</si>
  <si>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</si>
  <si>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</si>
  <si>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</si>
  <si>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</si>
  <si>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</si>
  <si>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</si>
  <si>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</si>
  <si>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</si>
  <si>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</si>
  <si>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</si>
  <si>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</si>
  <si>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</si>
  <si>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</si>
  <si>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</si>
  <si>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</si>
  <si>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</si>
  <si>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</si>
  <si>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</si>
  <si>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</si>
  <si>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</si>
  <si>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</si>
  <si>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</si>
  <si>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</si>
  <si>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</si>
  <si>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</si>
  <si>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</si>
  <si>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</si>
  <si>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</si>
  <si>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</si>
  <si>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</si>
  <si>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</si>
  <si>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</si>
  <si>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</si>
  <si>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</si>
  <si>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</si>
  <si>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</si>
  <si>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</si>
  <si>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</si>
  <si>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</si>
  <si>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</si>
  <si>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</si>
  <si>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</si>
  <si>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</si>
  <si>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</si>
  <si>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</si>
  <si>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</si>
  <si>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</si>
  <si>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</si>
  <si>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</si>
  <si>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</si>
  <si>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</si>
  <si>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</si>
  <si>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</si>
  <si>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</si>
  <si>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</si>
  <si>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</si>
  <si>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</si>
  <si>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</si>
  <si>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</si>
  <si>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</si>
  <si>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</si>
  <si>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</si>
  <si>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</si>
  <si>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</si>
  <si>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</si>
  <si>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</si>
  <si>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</si>
  <si>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</si>
  <si>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</si>
  <si>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</si>
  <si>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</si>
  <si>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</si>
  <si>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</si>
  <si>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</si>
  <si>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</si>
  <si>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</si>
  <si>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</si>
  <si>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</si>
  <si>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</si>
  <si>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</si>
  <si>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</si>
  <si>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</si>
  <si>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</si>
  <si>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</si>
  <si>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</si>
  <si>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</si>
  <si>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</si>
  <si>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</si>
  <si>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</si>
  <si>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</si>
  <si>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</si>
  <si>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</si>
  <si>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</si>
  <si>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</si>
  <si>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</si>
  <si>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</si>
  <si>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</si>
  <si>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</si>
  <si>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</si>
  <si>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</si>
  <si>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</si>
  <si>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</si>
  <si>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</si>
  <si>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</si>
  <si>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</si>
  <si>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</si>
  <si>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</si>
  <si>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</si>
  <si>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</si>
  <si>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</si>
  <si>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</si>
  <si>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</si>
  <si>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</si>
  <si>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</si>
  <si>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</si>
  <si>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</si>
  <si>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</si>
  <si>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</si>
  <si>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</si>
  <si>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</si>
  <si>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</si>
  <si>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</si>
  <si>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</si>
  <si>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</si>
  <si>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</si>
  <si>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</si>
  <si>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</si>
  <si>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</si>
  <si>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</si>
  <si>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</si>
  <si>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</si>
  <si>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</si>
  <si>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</si>
  <si>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</si>
  <si>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</si>
  <si>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</si>
  <si>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</si>
  <si>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</si>
  <si>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</si>
  <si>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</si>
  <si>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</si>
  <si>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</si>
  <si>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</si>
  <si>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</si>
  <si>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</si>
  <si>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</si>
  <si>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</si>
  <si>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</si>
  <si>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</si>
  <si>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</si>
  <si>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</si>
  <si>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</si>
  <si>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</si>
  <si>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</si>
  <si>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</si>
  <si>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</si>
  <si>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</si>
  <si>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</si>
  <si>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</si>
  <si>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</si>
  <si>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</si>
  <si>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</si>
  <si>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</si>
  <si>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</si>
  <si>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</si>
  <si>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</si>
  <si>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</si>
  <si>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</si>
  <si>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</si>
  <si>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</si>
  <si>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</si>
  <si>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</si>
  <si>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</si>
  <si>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</si>
  <si>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</si>
  <si>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</si>
  <si>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</si>
  <si>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</si>
  <si>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</si>
  <si>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</si>
  <si>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</si>
  <si>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</si>
  <si>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</si>
  <si>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</si>
  <si>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</si>
  <si>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</si>
  <si>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</si>
  <si>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</si>
  <si>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</si>
  <si>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</si>
  <si>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</si>
  <si>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</si>
  <si>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</si>
  <si>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</si>
  <si>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</si>
  <si>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</si>
  <si>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</si>
  <si>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</si>
  <si>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</si>
  <si>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</si>
  <si>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</si>
  <si>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</si>
  <si>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</si>
  <si>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</si>
  <si>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</si>
  <si>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</si>
  <si>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</si>
  <si>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</si>
  <si>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</si>
  <si>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</si>
  <si>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</si>
  <si>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</si>
  <si>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</si>
  <si>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</si>
  <si>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</si>
  <si>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</si>
  <si>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</si>
  <si>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</si>
  <si>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</si>
  <si>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</si>
  <si>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</si>
  <si>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</si>
  <si>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</si>
  <si>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</si>
  <si>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</si>
  <si>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</si>
  <si>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</si>
  <si>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</si>
  <si>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</si>
  <si>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</si>
  <si>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</si>
  <si>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</si>
  <si>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</si>
  <si>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</si>
  <si>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</si>
  <si>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</si>
  <si>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</si>
  <si>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</si>
  <si>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</si>
  <si>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</si>
  <si>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</si>
  <si>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</si>
  <si>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</si>
  <si>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</si>
  <si>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</si>
  <si>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</si>
  <si>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</si>
  <si>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</si>
  <si>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</si>
  <si>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</si>
  <si>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</si>
  <si>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</si>
  <si>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</si>
  <si>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</si>
  <si>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</si>
  <si>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</si>
  <si>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</si>
  <si>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</si>
  <si>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</si>
  <si>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</si>
  <si>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</si>
  <si>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</si>
  <si>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</si>
  <si>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</si>
  <si>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</si>
  <si>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</si>
  <si>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</si>
  <si>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</si>
  <si>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</si>
  <si>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</si>
  <si>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</si>
  <si>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</si>
  <si>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</si>
  <si>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</si>
  <si>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</si>
  <si>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</si>
  <si>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</si>
  <si>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</si>
  <si>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</si>
  <si>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</si>
  <si>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</si>
  <si>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</si>
  <si>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</si>
  <si>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</si>
  <si>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</si>
  <si>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</si>
  <si>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</si>
  <si>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</si>
  <si>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</si>
  <si>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</si>
  <si>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</si>
  <si>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</si>
  <si>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</si>
  <si>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</si>
  <si>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</si>
  <si>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</si>
  <si>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</si>
  <si>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</si>
  <si>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</si>
  <si>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</si>
  <si>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</si>
  <si>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</si>
  <si>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</si>
  <si>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</si>
  <si>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</si>
  <si>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</si>
  <si>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</si>
  <si>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</si>
  <si>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</si>
  <si>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</si>
  <si>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</si>
  <si>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</si>
  <si>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</si>
  <si>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</si>
  <si>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</si>
  <si>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</si>
  <si>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</si>
  <si>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</si>
  <si>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</si>
  <si>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</si>
  <si>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</si>
  <si>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</si>
  <si>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</si>
  <si>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</si>
  <si>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</si>
  <si>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</si>
  <si>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</si>
  <si>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</si>
  <si>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</si>
  <si>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</si>
  <si>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</si>
  <si>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</si>
  <si>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</si>
  <si>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</si>
  <si>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</si>
  <si>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</si>
  <si>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</si>
  <si>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</si>
  <si>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</si>
  <si>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</si>
  <si>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</si>
  <si>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</si>
  <si>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</si>
  <si>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</si>
  <si>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</si>
  <si>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</si>
  <si>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</si>
  <si>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</si>
  <si>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</si>
  <si>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</si>
  <si>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</si>
  <si>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</si>
  <si>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</si>
  <si>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</si>
  <si>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</si>
  <si>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</si>
  <si>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</si>
  <si>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</si>
  <si>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</si>
  <si>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</si>
  <si>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</si>
  <si>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</si>
  <si>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</si>
  <si>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</si>
  <si>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</si>
  <si>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</si>
  <si>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</si>
  <si>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</si>
  <si>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</si>
  <si>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</si>
  <si>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</si>
  <si>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</si>
  <si>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</si>
  <si>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</si>
  <si>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</si>
  <si>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</si>
  <si>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</si>
  <si>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</si>
  <si>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</si>
  <si>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</si>
  <si>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</si>
  <si>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</si>
  <si>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</si>
  <si>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</si>
  <si>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</si>
  <si>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</si>
  <si>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</si>
  <si>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</si>
  <si>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</si>
  <si>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</si>
  <si>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</si>
  <si>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</si>
  <si>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</si>
  <si>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</si>
  <si>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</si>
  <si>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</si>
  <si>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</si>
  <si>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</si>
  <si>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</si>
  <si>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</si>
  <si>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</si>
  <si>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</si>
  <si>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</si>
  <si>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</si>
  <si>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</si>
  <si>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</si>
  <si>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</si>
  <si>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</si>
  <si>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</si>
  <si>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</si>
  <si>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</si>
  <si>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</si>
  <si>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</si>
  <si>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</si>
  <si>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</si>
  <si>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</si>
  <si>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</si>
  <si>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</si>
  <si>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</si>
  <si>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</si>
  <si>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</si>
  <si>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</si>
  <si>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</si>
  <si>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</si>
  <si>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</si>
  <si>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</si>
  <si>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</si>
  <si>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</si>
  <si>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</si>
  <si>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</si>
  <si>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</si>
  <si>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</si>
  <si>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</si>
  <si>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</si>
  <si>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</si>
  <si>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</si>
  <si>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</si>
  <si>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</si>
  <si>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</si>
  <si>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</si>
  <si>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</si>
  <si>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</si>
  <si>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</si>
  <si>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</si>
  <si>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</si>
  <si>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</si>
  <si>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</si>
  <si>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</si>
  <si>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</si>
  <si>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</si>
  <si>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</si>
  <si>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</si>
  <si>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</si>
  <si>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</si>
  <si>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</si>
  <si>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</si>
  <si>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</si>
  <si>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</si>
  <si>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</si>
  <si>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</si>
  <si>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</si>
  <si>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</si>
  <si>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</si>
  <si>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</si>
  <si>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</si>
  <si>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</si>
  <si>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</si>
  <si>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</si>
  <si>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</si>
  <si>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</si>
  <si>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</si>
  <si>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</si>
  <si>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</si>
  <si>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</si>
  <si>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</si>
  <si>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</si>
  <si>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</si>
  <si>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</si>
  <si>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</si>
  <si>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</si>
  <si>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</si>
  <si>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</si>
  <si>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</si>
  <si>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</si>
  <si>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</si>
  <si>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</si>
  <si>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</si>
  <si>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</si>
  <si>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</si>
  <si>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</si>
  <si>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</si>
  <si>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</si>
  <si>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</si>
  <si>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</si>
  <si>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</si>
  <si>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</si>
  <si>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</si>
  <si>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</si>
  <si>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</si>
  <si>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</si>
  <si>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</si>
  <si>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</si>
  <si>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</si>
  <si>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</si>
  <si>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</si>
  <si>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</si>
  <si>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</si>
  <si>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</si>
  <si>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</si>
  <si>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</si>
  <si>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</si>
  <si>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</si>
  <si>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</si>
  <si>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</si>
  <si>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</si>
  <si>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</si>
  <si>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</si>
  <si>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</si>
  <si>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</si>
  <si>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</si>
  <si>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</si>
  <si>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</si>
  <si>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</si>
  <si>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</si>
  <si>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</si>
  <si>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</si>
  <si>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</si>
  <si>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</si>
  <si>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</si>
  <si>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</si>
  <si>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</si>
  <si>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</si>
  <si>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</si>
  <si>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</si>
  <si>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</si>
  <si>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</si>
  <si>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</si>
  <si>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</si>
  <si>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</si>
  <si>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</si>
  <si>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</si>
  <si>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</si>
  <si>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</si>
  <si>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</si>
  <si>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</si>
  <si>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</si>
  <si>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</si>
  <si>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</si>
  <si>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</si>
  <si>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</si>
  <si>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</si>
  <si>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</si>
  <si>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</si>
  <si>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</si>
  <si>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</si>
  <si>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</si>
  <si>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</si>
  <si>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</si>
  <si>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</si>
  <si>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</si>
  <si>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</si>
  <si>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</si>
  <si>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</si>
  <si>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</si>
  <si>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</si>
  <si>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</si>
  <si>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</si>
  <si>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</si>
  <si>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</si>
  <si>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</si>
  <si>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</si>
  <si>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</si>
  <si>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</si>
  <si>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</si>
  <si>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</si>
  <si>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</si>
  <si>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</si>
  <si>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</si>
  <si>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</si>
  <si>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</si>
  <si>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</si>
  <si>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</si>
  <si>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</si>
  <si>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</si>
  <si>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</si>
  <si>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</si>
  <si>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</si>
  <si>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</si>
  <si>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</si>
  <si>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</si>
  <si>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</si>
  <si>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</si>
  <si>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</si>
  <si>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</si>
  <si>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</si>
  <si>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</si>
  <si>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</si>
  <si>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</si>
  <si>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</si>
  <si>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</si>
  <si>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</si>
  <si>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</si>
  <si>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</si>
  <si>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</si>
  <si>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</si>
  <si>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</si>
  <si>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</si>
  <si>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</si>
  <si>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</si>
  <si>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</si>
  <si>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</si>
  <si>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</si>
  <si>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</si>
  <si>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</si>
  <si>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</si>
  <si>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</si>
  <si>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</si>
  <si>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</si>
  <si>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</si>
  <si>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</si>
  <si>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</si>
  <si>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</si>
  <si>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</si>
  <si>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</si>
  <si>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</si>
  <si>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</si>
  <si>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</si>
  <si>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</si>
  <si>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</si>
  <si>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</si>
  <si>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</si>
  <si>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</si>
  <si>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</si>
  <si>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</si>
  <si>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</si>
  <si>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</si>
  <si>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</si>
  <si>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</si>
  <si>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</si>
  <si>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</si>
  <si>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</si>
  <si>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</si>
  <si>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</si>
  <si>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</si>
  <si>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</si>
  <si>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</si>
  <si>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</si>
  <si>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</si>
  <si>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</si>
  <si>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</si>
  <si>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</si>
  <si>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</si>
  <si>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</si>
  <si>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</si>
  <si>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</si>
  <si>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</si>
  <si>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</si>
  <si>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</si>
  <si>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</si>
  <si>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</si>
  <si>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</si>
  <si>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</si>
  <si>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</si>
  <si>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</si>
  <si>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</si>
  <si>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</si>
  <si>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</si>
  <si>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</si>
  <si>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</si>
  <si>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</si>
  <si>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</si>
  <si>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</si>
  <si>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</si>
  <si>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</si>
  <si>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</si>
  <si>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</si>
  <si>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</si>
  <si>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</si>
  <si>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</si>
  <si>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</si>
  <si>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</si>
  <si>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</si>
  <si>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</si>
  <si>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</si>
  <si>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</si>
  <si>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</si>
  <si>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</si>
  <si>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</si>
  <si>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</si>
  <si>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</si>
  <si>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</si>
  <si>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</si>
  <si>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</si>
  <si>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</si>
  <si>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</si>
  <si>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</si>
  <si>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</si>
  <si>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</si>
  <si>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</si>
  <si>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</si>
  <si>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</si>
  <si>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</si>
  <si>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</si>
  <si>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</si>
  <si>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</si>
  <si>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</si>
  <si>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</si>
  <si>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</si>
  <si>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</si>
  <si>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</si>
  <si>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</si>
  <si>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</si>
  <si>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</si>
  <si>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</si>
  <si>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</si>
  <si>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</si>
  <si>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</si>
  <si>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</si>
  <si>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</si>
  <si>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</si>
  <si>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</si>
  <si>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</si>
  <si>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</si>
  <si>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</si>
  <si>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</si>
  <si>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</si>
  <si>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</si>
  <si>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</si>
  <si>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</si>
  <si>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</si>
  <si>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</si>
  <si>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</si>
  <si>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</si>
  <si>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</si>
  <si>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</si>
  <si>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</si>
  <si>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</si>
  <si>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</si>
  <si>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</si>
  <si>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</si>
  <si>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</si>
  <si>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</si>
  <si>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</si>
  <si>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</si>
  <si>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</si>
  <si>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</si>
  <si>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</si>
  <si>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</si>
  <si>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</si>
  <si>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</si>
  <si>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</si>
  <si>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</si>
  <si>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</si>
  <si>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</si>
  <si>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</si>
  <si>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</si>
  <si>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</si>
  <si>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</si>
  <si>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</si>
  <si>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</si>
  <si>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</si>
  <si>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</si>
  <si>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</si>
  <si>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</si>
  <si>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</si>
  <si>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</si>
  <si>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</si>
  <si>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</si>
  <si>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</si>
  <si>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</si>
  <si>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</si>
  <si>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</si>
  <si>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</si>
  <si>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</si>
  <si>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</si>
  <si>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</si>
  <si>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</si>
  <si>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</si>
  <si>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</si>
  <si>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</si>
  <si>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</si>
  <si>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</si>
  <si>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</si>
  <si>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</si>
  <si>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</si>
  <si>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</si>
  <si>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</si>
  <si>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</si>
  <si>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</si>
  <si>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</si>
  <si>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</si>
  <si>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</si>
  <si>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</si>
  <si>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</si>
  <si>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</si>
  <si>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</si>
  <si>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</si>
  <si>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</si>
  <si>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</si>
  <si>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</si>
  <si>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</si>
  <si>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</si>
  <si>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</si>
  <si>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</si>
  <si>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</si>
  <si>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</si>
  <si>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</si>
  <si>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</si>
  <si>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</si>
  <si>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</si>
  <si>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</si>
  <si>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</si>
  <si>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</si>
  <si>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</si>
  <si>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</si>
  <si>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</si>
  <si>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</si>
  <si>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</si>
  <si>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</si>
  <si>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</si>
  <si>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</si>
  <si>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</si>
  <si>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</si>
  <si>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</si>
  <si>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</si>
  <si>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</si>
  <si>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</si>
  <si>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</si>
  <si>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</si>
  <si>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</si>
  <si>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</si>
  <si>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</si>
  <si>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</si>
  <si>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</si>
  <si>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</si>
  <si>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</si>
  <si>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</si>
  <si>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</si>
  <si>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</si>
  <si>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</si>
  <si>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</si>
  <si>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</si>
  <si>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</si>
  <si>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</si>
  <si>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</si>
  <si>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</si>
  <si>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</si>
  <si>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</si>
  <si>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</si>
  <si>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</si>
  <si>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</si>
  <si>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</si>
  <si>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</si>
  <si>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</si>
  <si>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</si>
  <si>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</si>
  <si>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</si>
  <si>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</si>
  <si>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</si>
  <si>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</si>
  <si>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</si>
  <si>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</si>
  <si>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</si>
  <si>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</si>
  <si>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</si>
  <si>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</si>
  <si>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</si>
  <si>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</si>
  <si>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</si>
  <si>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</si>
  <si>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</si>
  <si>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</si>
  <si>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</si>
  <si>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</si>
  <si>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</si>
  <si>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</si>
  <si>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</si>
  <si>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</si>
  <si>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</si>
  <si>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</si>
  <si>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</si>
  <si>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</si>
  <si>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</si>
  <si>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</si>
  <si>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</si>
  <si>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</si>
  <si>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</si>
  <si>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</si>
  <si>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</si>
  <si>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</si>
  <si>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</si>
  <si>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</si>
  <si>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</si>
  <si>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</si>
  <si>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</si>
  <si>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</si>
  <si>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</si>
  <si>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</si>
  <si>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</si>
  <si>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</si>
  <si>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</si>
  <si>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</si>
  <si>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</si>
  <si>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</si>
  <si>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</si>
  <si>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</si>
  <si>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</si>
  <si>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</si>
  <si>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</si>
  <si>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</si>
  <si>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</si>
  <si>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</si>
  <si>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</si>
  <si>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</si>
  <si>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</si>
  <si>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</si>
  <si>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</si>
  <si>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</si>
  <si>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</si>
  <si>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</si>
  <si>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</si>
  <si>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</si>
  <si>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</si>
  <si>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</si>
  <si>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</si>
  <si>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</si>
  <si>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</si>
  <si>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</si>
  <si>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</si>
  <si>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</si>
  <si>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</si>
  <si>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</si>
  <si>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</si>
  <si>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</si>
  <si>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</si>
  <si>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</si>
  <si>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</si>
  <si>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</si>
  <si>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</si>
  <si>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</si>
  <si>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</si>
  <si>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</si>
  <si>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</si>
  <si>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</si>
  <si>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</si>
  <si>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</si>
  <si>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</si>
  <si>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</si>
  <si>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</si>
  <si>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</si>
  <si>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</si>
  <si>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</si>
  <si>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</si>
  <si>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</si>
  <si>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</si>
  <si>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</si>
  <si>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</si>
  <si>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</si>
  <si>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</si>
  <si>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</si>
  <si>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</si>
  <si>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</si>
  <si>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</si>
  <si>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</si>
  <si>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</si>
  <si>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</si>
  <si>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</si>
  <si>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</si>
  <si>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</si>
  <si>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</si>
  <si>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</si>
  <si>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</si>
  <si>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</si>
  <si>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</si>
  <si>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</si>
  <si>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</si>
  <si>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</si>
  <si>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</si>
  <si>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</si>
  <si>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</si>
  <si>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</si>
  <si>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</si>
  <si>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</si>
  <si>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</si>
  <si>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</si>
  <si>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</si>
  <si>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</si>
  <si>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</si>
  <si>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</si>
  <si>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</si>
  <si>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</si>
  <si>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</si>
  <si>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</si>
  <si>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</si>
  <si>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</si>
  <si>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</si>
  <si>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</si>
  <si>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</si>
  <si>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</si>
  <si>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</si>
  <si>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</si>
  <si>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</si>
  <si>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</si>
  <si>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</si>
  <si>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</si>
  <si>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</si>
  <si>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</si>
  <si>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</si>
  <si>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</si>
  <si>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</si>
  <si>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</si>
  <si>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</si>
  <si>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</si>
  <si>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</si>
  <si>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</si>
  <si>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</si>
  <si>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</si>
  <si>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</si>
  <si>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</si>
  <si>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</si>
  <si>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</si>
  <si>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</si>
  <si>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</si>
  <si>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</si>
  <si>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</si>
  <si>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</si>
  <si>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</si>
  <si>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</si>
  <si>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</si>
  <si>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</si>
  <si>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</si>
  <si>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</si>
  <si>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</si>
  <si>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</si>
  <si>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</si>
  <si>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</si>
  <si>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</si>
  <si>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</si>
  <si>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</si>
  <si>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</si>
  <si>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</si>
  <si>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</si>
  <si>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</si>
  <si>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</si>
  <si>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</si>
  <si>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</si>
  <si>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</si>
  <si>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</si>
  <si>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</si>
  <si>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</si>
  <si>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</si>
  <si>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</si>
  <si>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</si>
  <si>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</si>
  <si>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</si>
  <si>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</si>
  <si>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</si>
  <si>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</si>
  <si>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</si>
  <si>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</si>
  <si>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</si>
  <si>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</si>
  <si>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</si>
  <si>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</si>
  <si>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</si>
  <si>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</si>
  <si>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</si>
  <si>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</si>
  <si>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</si>
  <si>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</si>
  <si>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</si>
  <si>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</si>
  <si>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</si>
  <si>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</si>
  <si>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</si>
  <si>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</si>
  <si>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</si>
  <si>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</si>
  <si>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</si>
  <si>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</si>
  <si>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</si>
  <si>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</si>
  <si>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</si>
  <si>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</si>
  <si>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</si>
  <si>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</si>
  <si>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</si>
  <si>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</si>
  <si>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</si>
  <si>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</si>
  <si>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</si>
  <si>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</si>
  <si>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</si>
  <si>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</si>
  <si>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</si>
  <si>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</si>
  <si>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</si>
  <si>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</si>
  <si>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</si>
  <si>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</si>
  <si>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</si>
  <si>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</si>
  <si>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</si>
  <si>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</si>
  <si>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</si>
  <si>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</si>
  <si>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</si>
  <si>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</si>
  <si>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</si>
  <si>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</si>
  <si>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</si>
  <si>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</si>
  <si>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</si>
  <si>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</si>
  <si>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</si>
  <si>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</si>
  <si>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</si>
  <si>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</si>
  <si>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</si>
  <si>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</si>
  <si>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</si>
  <si>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</si>
  <si>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</si>
  <si>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</si>
  <si>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</si>
  <si>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</si>
  <si>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</si>
  <si>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</si>
  <si>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</si>
  <si>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</si>
  <si>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</si>
  <si>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</si>
  <si>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</si>
  <si>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</si>
  <si>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</si>
  <si>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</si>
  <si>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</si>
  <si>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</si>
  <si>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</si>
  <si>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</si>
  <si>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</si>
  <si>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</si>
  <si>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</si>
  <si>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</si>
  <si>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</si>
  <si>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</si>
  <si>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</si>
  <si>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</si>
  <si>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</si>
  <si>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</si>
  <si>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</si>
  <si>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</si>
  <si>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</si>
  <si>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</si>
  <si>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</si>
  <si>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</si>
  <si>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</si>
  <si>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</si>
  <si>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</si>
  <si>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</si>
  <si>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</si>
  <si>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</si>
  <si>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</si>
  <si>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</si>
  <si>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</si>
  <si>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</si>
  <si>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</si>
  <si>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</si>
  <si>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</si>
  <si>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</si>
  <si>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</si>
  <si>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</si>
  <si>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</si>
  <si>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</si>
  <si>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</si>
  <si>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</si>
  <si>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</si>
  <si>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</si>
  <si>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</si>
  <si>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</si>
  <si>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</si>
  <si>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</si>
  <si>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</si>
  <si>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</si>
  <si>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</si>
  <si>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</si>
  <si>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</si>
  <si>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</si>
  <si>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</si>
  <si>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</si>
  <si>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</si>
  <si>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</si>
  <si>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</si>
  <si>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</si>
  <si>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</si>
  <si>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</si>
  <si>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</si>
  <si>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</si>
  <si>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</si>
  <si>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</si>
  <si>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</si>
  <si>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</si>
  <si>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</si>
  <si>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</si>
  <si>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</si>
  <si>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</si>
  <si>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</si>
  <si>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</si>
  <si>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</si>
  <si>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</si>
  <si>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</si>
  <si>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</si>
  <si>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</si>
  <si>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</si>
  <si>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</si>
  <si>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</si>
  <si>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</si>
  <si>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</si>
  <si>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</si>
  <si>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</si>
  <si>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</si>
  <si>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</si>
  <si>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</si>
  <si>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</si>
  <si>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</si>
  <si>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</si>
  <si>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</si>
  <si>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</si>
  <si>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</si>
  <si>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</si>
  <si>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</si>
  <si>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</si>
  <si>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</si>
  <si>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</si>
  <si>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</si>
  <si>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</si>
  <si>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</si>
  <si>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</si>
  <si>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</si>
  <si>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</si>
  <si>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</si>
  <si>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</si>
  <si>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</si>
  <si>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</si>
  <si>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</si>
  <si>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</si>
  <si>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</si>
  <si>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</si>
  <si>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</si>
  <si>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</si>
  <si>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</si>
  <si>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</si>
  <si>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</si>
  <si>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</si>
  <si>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</si>
  <si>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</si>
  <si>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</si>
  <si>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</si>
  <si>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</si>
  <si>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</si>
  <si>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</si>
  <si>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</si>
  <si>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</si>
  <si>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</si>
  <si>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</si>
  <si>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</si>
  <si>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</si>
  <si>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</si>
  <si>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</si>
  <si>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</si>
  <si>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</si>
  <si>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</si>
  <si>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</si>
  <si>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</si>
  <si>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</si>
  <si>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</si>
  <si>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</si>
  <si>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</si>
  <si>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</si>
  <si>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</si>
  <si>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</si>
  <si>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</si>
  <si>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</si>
  <si>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</si>
  <si>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</si>
  <si>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</si>
  <si>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</si>
  <si>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</si>
  <si>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</si>
  <si>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</si>
  <si>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</si>
  <si>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</si>
  <si>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</si>
  <si>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</si>
  <si>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</si>
  <si>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</si>
  <si>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</si>
  <si>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</si>
  <si>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</si>
  <si>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</si>
  <si>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</si>
  <si>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</si>
  <si>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</si>
  <si>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</si>
  <si>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</si>
  <si>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</si>
  <si>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</si>
  <si>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</si>
  <si>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</si>
  <si>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</si>
  <si>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</si>
  <si>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</si>
  <si>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</si>
  <si>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</si>
  <si>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</si>
  <si>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</si>
  <si>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</si>
  <si>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</si>
  <si>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</si>
  <si>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</si>
  <si>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</si>
  <si>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</si>
  <si>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</si>
  <si>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</si>
  <si>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</si>
  <si>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</si>
  <si>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</si>
  <si>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</si>
  <si>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</si>
  <si>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</si>
  <si>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</si>
  <si>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</si>
  <si>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</si>
  <si>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</si>
  <si>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</si>
  <si>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</si>
  <si>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</si>
  <si>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</si>
  <si>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</si>
  <si>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</si>
  <si>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</si>
  <si>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</si>
  <si>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</si>
  <si>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</si>
  <si>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</si>
  <si>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</si>
  <si>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</si>
  <si>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</si>
  <si>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</si>
  <si>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</si>
  <si>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</si>
  <si>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</si>
  <si>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</si>
  <si>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</si>
  <si>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</si>
  <si>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</si>
  <si>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</si>
  <si>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</si>
  <si>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</si>
  <si>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</si>
  <si>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</si>
  <si>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</si>
  <si>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</si>
  <si>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</si>
  <si>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</si>
  <si>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</si>
  <si>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</si>
  <si>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</si>
  <si>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</si>
  <si>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</si>
  <si>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</si>
  <si>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</si>
  <si>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</si>
  <si>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</si>
  <si>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</si>
  <si>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</si>
  <si>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</si>
  <si>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</si>
  <si>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</si>
  <si>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</si>
  <si>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</si>
  <si>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</si>
  <si>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</si>
  <si>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</si>
  <si>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</si>
  <si>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</si>
  <si>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</si>
  <si>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</si>
  <si>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</si>
  <si>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</si>
  <si>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</si>
  <si>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</si>
  <si>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</si>
  <si>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</si>
  <si>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</si>
  <si>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</si>
  <si>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</si>
  <si>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</si>
  <si>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</si>
  <si>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</si>
  <si>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</si>
  <si>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</si>
  <si>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</si>
  <si>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</si>
  <si>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</si>
  <si>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</si>
  <si>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</si>
  <si>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</si>
  <si>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</si>
  <si>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</si>
  <si>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</si>
  <si>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</si>
  <si>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</si>
  <si>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</si>
  <si>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</si>
  <si>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</si>
  <si>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</si>
  <si>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</si>
  <si>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</si>
  <si>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</si>
  <si>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</si>
  <si>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</si>
  <si>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</si>
  <si>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</si>
  <si>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</si>
  <si>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</si>
  <si>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</si>
  <si>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</si>
  <si>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</si>
  <si>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</si>
  <si>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</si>
  <si>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</si>
  <si>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</si>
  <si>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</si>
  <si>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</si>
  <si>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</si>
  <si>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</si>
  <si>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</si>
  <si>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</si>
  <si>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</si>
  <si>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</si>
  <si>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</si>
  <si>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</si>
  <si>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</si>
  <si>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</si>
  <si>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</si>
  <si>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</si>
  <si>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</si>
  <si>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</si>
  <si>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</si>
  <si>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</si>
  <si>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</si>
  <si>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</si>
  <si>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</si>
  <si>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</si>
  <si>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</si>
  <si>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</si>
  <si>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</si>
  <si>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</si>
  <si>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</si>
  <si>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</si>
  <si>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</si>
  <si>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</si>
  <si>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</si>
  <si>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</si>
  <si>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</si>
  <si>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</si>
  <si>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</si>
  <si>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</si>
  <si>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</si>
  <si>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</si>
  <si>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</si>
  <si>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</si>
  <si>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</si>
  <si>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</si>
  <si>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</si>
  <si>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</si>
  <si>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</si>
  <si>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</si>
  <si>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</si>
  <si>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</si>
  <si>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</si>
  <si>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</si>
  <si>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</si>
  <si>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</si>
  <si>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</si>
  <si>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</si>
  <si>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</si>
  <si>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</si>
  <si>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</si>
  <si>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</si>
  <si>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</si>
  <si>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</si>
  <si>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</si>
  <si>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</si>
  <si>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</si>
  <si>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</si>
  <si>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</si>
  <si>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</si>
  <si>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</si>
  <si>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</si>
  <si>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</si>
  <si>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</si>
  <si>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</si>
  <si>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</si>
  <si>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</si>
  <si>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</si>
  <si>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</si>
  <si>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</si>
  <si>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</si>
  <si>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</si>
  <si>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</si>
  <si>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</si>
  <si>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</si>
  <si>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</si>
  <si>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</si>
  <si>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</si>
  <si>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</si>
  <si>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</si>
  <si>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</si>
  <si>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</si>
  <si>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</si>
  <si>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</si>
  <si>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</si>
  <si>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</si>
  <si>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</si>
  <si>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</si>
  <si>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</si>
  <si>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</si>
  <si>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</si>
  <si>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</si>
  <si>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</si>
  <si>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</si>
  <si>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</si>
  <si>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</si>
  <si>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</si>
  <si>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</si>
  <si>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</si>
  <si>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</si>
  <si>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</si>
  <si>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</si>
  <si>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</si>
  <si>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</si>
  <si>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</si>
  <si>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</si>
  <si>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</si>
  <si>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</si>
  <si>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</si>
  <si>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</si>
  <si>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</si>
  <si>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</si>
  <si>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</si>
  <si>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</si>
  <si>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</si>
  <si>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</si>
  <si>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</si>
  <si>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</si>
  <si>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</si>
  <si>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</si>
  <si>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</si>
  <si>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</si>
  <si>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</si>
  <si>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</si>
  <si>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</si>
  <si>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</si>
  <si>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</si>
  <si>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</si>
  <si>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</si>
  <si>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</si>
  <si>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</si>
  <si>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</si>
  <si>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</si>
  <si>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</si>
  <si>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</si>
  <si>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</si>
  <si>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</si>
  <si>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</si>
  <si>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</si>
  <si>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</si>
  <si>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</si>
  <si>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</si>
  <si>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</si>
  <si>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</si>
  <si>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</si>
  <si>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</si>
  <si>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</si>
  <si>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</si>
  <si>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</si>
  <si>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</si>
  <si>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</si>
  <si>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</si>
  <si>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</si>
  <si>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</si>
  <si>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</si>
  <si>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</si>
  <si>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</si>
  <si>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</si>
  <si>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</si>
  <si>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</si>
  <si>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</si>
  <si>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</si>
  <si>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</si>
  <si>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</si>
  <si>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</si>
  <si>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</si>
  <si>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</si>
  <si>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</si>
  <si>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</si>
  <si>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</si>
  <si>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</si>
  <si>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</si>
  <si>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</si>
  <si>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</si>
  <si>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</si>
  <si>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</si>
  <si>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</si>
  <si>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</si>
  <si>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</si>
  <si>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</si>
  <si>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</si>
  <si>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</si>
  <si>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</si>
  <si>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</si>
  <si>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</si>
  <si>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</si>
  <si>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</si>
  <si>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</si>
  <si>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</si>
  <si>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</si>
  <si>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</si>
  <si>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</si>
  <si>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</si>
  <si>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</si>
  <si>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</si>
  <si>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</si>
  <si>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</si>
  <si>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</si>
  <si>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</si>
  <si>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</si>
  <si>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</si>
  <si>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</si>
  <si>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</si>
  <si>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</si>
  <si>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</si>
  <si>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</si>
  <si>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</si>
  <si>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</si>
  <si>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</si>
  <si>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</si>
  <si>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</si>
  <si>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</si>
  <si>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</si>
  <si>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</si>
  <si>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</si>
  <si>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</si>
  <si>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</si>
  <si>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</si>
  <si>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</si>
  <si>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</si>
  <si>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</si>
  <si>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</si>
  <si>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</si>
  <si>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</si>
  <si>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</si>
  <si>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</si>
  <si>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</si>
  <si>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</si>
  <si>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</si>
  <si>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</si>
  <si>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</si>
  <si>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</si>
  <si>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</si>
  <si>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</si>
  <si>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</si>
  <si>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</si>
  <si>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</si>
  <si>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</si>
  <si>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</si>
  <si>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</si>
  <si>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</si>
  <si>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</si>
  <si>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</si>
  <si>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</si>
  <si>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</si>
  <si>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</si>
  <si>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</si>
  <si>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</si>
  <si>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</si>
  <si>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</si>
  <si>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</si>
  <si>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</si>
  <si>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</si>
  <si>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</si>
  <si>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</si>
  <si>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</si>
  <si>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</si>
  <si>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</si>
  <si>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</si>
  <si>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</si>
  <si>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</si>
  <si>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</si>
  <si>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</si>
  <si>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</si>
  <si>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</si>
  <si>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</si>
  <si>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</si>
  <si>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</si>
  <si>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</si>
  <si>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</si>
  <si>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</si>
  <si>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</si>
  <si>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</si>
  <si>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</si>
  <si>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</si>
  <si>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</si>
  <si>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</si>
  <si>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</si>
  <si>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</si>
  <si>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</si>
  <si>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</si>
  <si>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</si>
  <si>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</si>
  <si>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</si>
  <si>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</si>
  <si>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</si>
  <si>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</si>
  <si>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</si>
  <si>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</si>
  <si>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</si>
  <si>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</si>
  <si>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</si>
  <si>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</si>
  <si>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</si>
  <si>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</si>
  <si>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</si>
  <si>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</si>
  <si>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</si>
  <si>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</si>
  <si>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</si>
  <si>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</si>
  <si>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</si>
  <si>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</si>
  <si>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</si>
  <si>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</si>
  <si>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</si>
  <si>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</si>
  <si>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</si>
  <si>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</si>
  <si>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</si>
  <si>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</si>
  <si>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</si>
  <si>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</si>
  <si>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</si>
  <si>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</si>
  <si>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</si>
  <si>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</si>
  <si>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</si>
  <si>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</si>
  <si>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</si>
  <si>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</si>
  <si>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</si>
  <si>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</si>
  <si>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</si>
  <si>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</si>
  <si>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</si>
  <si>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</si>
  <si>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</si>
  <si>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</si>
  <si>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</si>
  <si>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</si>
  <si>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</si>
  <si>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</si>
  <si>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</si>
  <si>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</si>
  <si>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</si>
  <si>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</si>
  <si>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</si>
  <si>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</si>
  <si>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</si>
  <si>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</si>
  <si>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</si>
  <si>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</si>
  <si>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</si>
  <si>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</si>
  <si>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</si>
  <si>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</si>
  <si>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</si>
  <si>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</si>
  <si>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</si>
  <si>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</si>
  <si>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</si>
  <si>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</si>
  <si>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</si>
  <si>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</si>
  <si>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</si>
  <si>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</si>
  <si>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</si>
  <si>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</si>
  <si>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</si>
  <si>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</si>
  <si>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</si>
  <si>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</si>
  <si>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</si>
  <si>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</si>
  <si>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</si>
  <si>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</si>
  <si>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</si>
  <si>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</si>
  <si>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</si>
  <si>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</si>
  <si>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</si>
  <si>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</si>
  <si>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</si>
  <si>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</si>
  <si>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</si>
  <si>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</si>
  <si>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</si>
  <si>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</si>
  <si>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</si>
  <si>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</si>
  <si>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</si>
  <si>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</si>
  <si>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</si>
  <si>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</si>
  <si>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</si>
  <si>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</si>
  <si>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</si>
  <si>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</si>
  <si>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</si>
  <si>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</si>
  <si>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</si>
  <si>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</si>
  <si>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</si>
  <si>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</si>
  <si>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</si>
  <si>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</si>
  <si>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</si>
  <si>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</si>
  <si>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</si>
  <si>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</si>
  <si>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</si>
  <si>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</si>
  <si>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</si>
  <si>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</si>
  <si>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</si>
  <si>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</si>
  <si>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</si>
  <si>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</si>
  <si>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</si>
  <si>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</si>
  <si>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</si>
  <si>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</si>
  <si>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</si>
  <si>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</si>
  <si>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</si>
  <si>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</si>
  <si>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</si>
  <si>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</si>
  <si>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</si>
  <si>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</si>
  <si>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</si>
  <si>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</si>
  <si>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</si>
  <si>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</si>
  <si>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</si>
  <si>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</si>
  <si>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</si>
  <si>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</si>
  <si>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</si>
  <si>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</si>
  <si>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</si>
  <si>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</si>
  <si>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</si>
  <si>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</si>
  <si>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</si>
  <si>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</si>
  <si>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</si>
  <si>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</si>
  <si>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</si>
  <si>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</si>
  <si>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</si>
  <si>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</si>
  <si>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</si>
  <si>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</si>
  <si>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</si>
  <si>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</si>
  <si>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</si>
  <si>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</si>
  <si>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</si>
  <si>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</si>
  <si>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</si>
  <si>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</si>
  <si>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</si>
  <si>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</si>
  <si>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</si>
  <si>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</si>
  <si>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</si>
  <si>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</si>
  <si>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</si>
  <si>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</si>
  <si>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</si>
  <si>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</si>
  <si>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</si>
  <si>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</si>
  <si>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</si>
  <si>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</si>
  <si>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</si>
  <si>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</si>
  <si>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</si>
  <si>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</si>
  <si>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</si>
  <si>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</si>
  <si>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</si>
  <si>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</si>
  <si>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</si>
  <si>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</si>
  <si>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</si>
  <si>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</si>
  <si>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</si>
  <si>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</si>
  <si>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</si>
  <si>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</si>
  <si>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</si>
  <si>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</si>
  <si>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</si>
  <si>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</si>
  <si>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</si>
  <si>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</si>
  <si>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</si>
  <si>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</si>
  <si>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</si>
  <si>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</si>
  <si>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</si>
  <si>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</si>
  <si>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</si>
  <si>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</si>
  <si>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</si>
  <si>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</si>
  <si>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</si>
  <si>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</si>
  <si>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</si>
  <si>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</si>
  <si>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</si>
  <si>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</si>
  <si>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</si>
  <si>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</si>
  <si>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</si>
  <si>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</si>
  <si>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</si>
  <si>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</si>
  <si>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</si>
  <si>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</si>
  <si>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</si>
  <si>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</si>
  <si>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</si>
  <si>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</si>
  <si>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</si>
  <si>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</si>
  <si>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</si>
  <si>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</si>
  <si>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</si>
  <si>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</si>
  <si>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</si>
  <si>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</si>
  <si>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</si>
  <si>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</si>
  <si>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</si>
  <si>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</si>
  <si>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</si>
  <si>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</si>
  <si>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</si>
  <si>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</si>
  <si>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</si>
  <si>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</si>
  <si>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</si>
  <si>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</si>
  <si>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</si>
  <si>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</si>
  <si>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</si>
  <si>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</si>
  <si>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</si>
  <si>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</si>
  <si>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</si>
  <si>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</si>
  <si>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</si>
  <si>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</si>
  <si>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</si>
  <si>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</si>
  <si>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</si>
  <si>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</si>
  <si>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</si>
  <si>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</si>
  <si>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</si>
  <si>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</si>
  <si>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</si>
  <si>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</si>
  <si>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</si>
  <si>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</si>
  <si>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</si>
  <si>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</si>
  <si>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</si>
  <si>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</si>
  <si>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</si>
  <si>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</si>
  <si>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</si>
  <si>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</si>
  <si>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</si>
  <si>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</si>
  <si>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</si>
  <si>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</si>
  <si>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</si>
  <si>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</si>
  <si>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</si>
  <si>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</si>
  <si>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</si>
  <si>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</si>
  <si>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</si>
  <si>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</si>
  <si>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</si>
  <si>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</si>
  <si>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</si>
  <si>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</si>
  <si>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</si>
  <si>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</si>
  <si>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</si>
  <si>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</si>
  <si>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</si>
  <si>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</si>
  <si>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</si>
  <si>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</si>
  <si>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</si>
  <si>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</si>
  <si>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</si>
  <si>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</si>
  <si>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</si>
  <si>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</si>
  <si>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</si>
  <si>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</si>
  <si>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</si>
  <si>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</si>
  <si>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</si>
  <si>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</si>
  <si>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</si>
  <si>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</si>
  <si>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</si>
  <si>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</si>
  <si>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</si>
  <si>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</si>
  <si>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</si>
  <si>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</si>
  <si>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</si>
  <si>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</si>
  <si>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</si>
  <si>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</si>
  <si>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</si>
  <si>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</si>
  <si>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</si>
  <si>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</si>
  <si>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</si>
  <si>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</si>
  <si>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</si>
  <si>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</si>
  <si>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</si>
  <si>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</si>
  <si>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</si>
  <si>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</si>
  <si>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</si>
  <si>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</si>
  <si>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</si>
  <si>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</si>
  <si>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</si>
  <si>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</si>
  <si>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</si>
  <si>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</si>
  <si>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</si>
  <si>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</si>
  <si>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</si>
  <si>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</si>
  <si>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</si>
  <si>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</si>
  <si>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</si>
  <si>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</si>
  <si>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</si>
  <si>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</si>
  <si>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</si>
  <si>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</si>
  <si>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</si>
  <si>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</si>
  <si>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</si>
  <si>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</si>
  <si>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</si>
  <si>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</si>
  <si>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</si>
  <si>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</si>
  <si>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</si>
  <si>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</si>
  <si>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</si>
  <si>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</si>
  <si>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</si>
  <si>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</si>
  <si>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</si>
  <si>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</si>
  <si>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</si>
  <si>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</si>
  <si>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</si>
  <si>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</si>
  <si>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</si>
  <si>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</si>
  <si>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</si>
  <si>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</si>
  <si>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</si>
  <si>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</si>
  <si>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</si>
  <si>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</si>
  <si>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</si>
  <si>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</si>
  <si>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</si>
  <si>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</si>
  <si>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</si>
  <si>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</si>
  <si>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</si>
  <si>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</si>
  <si>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</si>
  <si>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</si>
  <si>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</si>
  <si>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</si>
  <si>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</si>
  <si>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</si>
  <si>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</si>
  <si>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</si>
  <si>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</si>
  <si>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</si>
  <si>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</si>
  <si>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</si>
  <si>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</si>
  <si>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</si>
  <si>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</si>
  <si>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</si>
  <si>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</si>
  <si>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</si>
  <si>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</si>
  <si>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</si>
  <si>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</si>
  <si>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</si>
  <si>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</si>
  <si>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</si>
  <si>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</si>
  <si>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</si>
  <si>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</si>
  <si>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</si>
  <si>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</si>
  <si>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</si>
  <si>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</si>
  <si>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</si>
  <si>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</si>
  <si>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</si>
  <si>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</si>
  <si>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</si>
  <si>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</si>
  <si>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</si>
  <si>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</si>
  <si>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</si>
  <si>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</si>
  <si>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</si>
  <si>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</si>
  <si>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</si>
  <si>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</si>
  <si>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</si>
  <si>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</si>
  <si>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</si>
  <si>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</si>
  <si>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</si>
  <si>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</si>
  <si>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</si>
  <si>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</si>
  <si>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</si>
  <si>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</si>
  <si>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</si>
  <si>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</si>
  <si>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</si>
  <si>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</si>
  <si>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</si>
  <si>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</si>
  <si>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</si>
  <si>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</si>
  <si>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</si>
  <si>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</si>
  <si>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</si>
  <si>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</si>
  <si>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</si>
  <si>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</si>
  <si>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</si>
  <si>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</si>
  <si>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</si>
  <si>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</si>
  <si>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</si>
  <si>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</si>
  <si>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</si>
  <si>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</si>
  <si>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</si>
  <si>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</si>
  <si>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</si>
  <si>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</si>
  <si>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</si>
  <si>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</si>
  <si>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</si>
  <si>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</si>
  <si>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</si>
  <si>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</si>
  <si>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</si>
  <si>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</si>
  <si>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</si>
  <si>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</si>
  <si>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</si>
  <si>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</si>
  <si>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</si>
  <si>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</si>
  <si>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</si>
  <si>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</si>
  <si>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</si>
  <si>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</si>
  <si>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</si>
  <si>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</si>
  <si>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</si>
  <si>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</si>
  <si>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</si>
  <si>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</si>
  <si>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</si>
  <si>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</si>
  <si>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</si>
  <si>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</si>
  <si>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</si>
  <si>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</si>
  <si>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</si>
  <si>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</si>
  <si>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</si>
  <si>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</si>
  <si>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</si>
  <si>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</si>
  <si>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</si>
  <si>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</si>
  <si>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</si>
  <si>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</si>
  <si>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</si>
  <si>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</si>
  <si>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</si>
  <si>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</si>
  <si>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</si>
  <si>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</si>
  <si>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</si>
  <si>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</si>
  <si>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</si>
  <si>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</si>
  <si>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</si>
  <si>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</si>
  <si>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</si>
  <si>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</si>
  <si>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</si>
  <si>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</si>
  <si>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</si>
  <si>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</si>
  <si>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</si>
  <si>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</si>
  <si>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</si>
  <si>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</si>
  <si>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</si>
  <si>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</si>
  <si>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</si>
  <si>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</si>
  <si>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</si>
  <si>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</si>
  <si>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</si>
  <si>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</si>
  <si>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</si>
  <si>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</si>
  <si>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</si>
  <si>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</si>
  <si>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</si>
  <si>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</si>
  <si>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</si>
  <si>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</si>
  <si>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</si>
  <si>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</si>
  <si>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</si>
  <si>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</si>
  <si>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</si>
  <si>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</si>
  <si>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</si>
  <si>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</si>
  <si>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</si>
  <si>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</si>
  <si>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</si>
  <si>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</si>
  <si>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</si>
  <si>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</si>
  <si>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</si>
  <si>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</si>
  <si>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</si>
  <si>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</si>
  <si>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</si>
  <si>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</si>
  <si>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</si>
  <si>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</si>
  <si>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</si>
  <si>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</si>
  <si>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</si>
  <si>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</si>
  <si>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</si>
  <si>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</si>
  <si>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</si>
  <si>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</si>
  <si>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</si>
  <si>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</si>
  <si>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</si>
  <si>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</si>
  <si>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</si>
  <si>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</si>
  <si>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</si>
  <si>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</si>
  <si>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</si>
  <si>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</si>
  <si>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</si>
  <si>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</si>
  <si>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</si>
  <si>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</si>
  <si>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</si>
  <si>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</si>
  <si>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</si>
  <si>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</si>
  <si>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</si>
  <si>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</si>
  <si>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</si>
  <si>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</si>
  <si>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</si>
  <si>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</si>
  <si>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</si>
  <si>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</si>
  <si>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</si>
  <si>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</si>
  <si>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</si>
  <si>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</si>
  <si>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</si>
  <si>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</si>
  <si>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</si>
  <si>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</si>
  <si>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</si>
  <si>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</si>
  <si>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</si>
  <si>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</si>
  <si>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</si>
  <si>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</si>
  <si>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</si>
  <si>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</si>
  <si>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</si>
  <si>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</si>
  <si>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</si>
  <si>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</si>
  <si>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</si>
  <si>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</si>
  <si>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</si>
  <si>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</si>
  <si>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</si>
  <si>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</si>
  <si>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</si>
  <si>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</si>
  <si>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</si>
  <si>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</si>
  <si>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</si>
  <si>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</si>
  <si>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</si>
  <si>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</si>
  <si>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</si>
  <si>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</si>
  <si>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</si>
  <si>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</si>
  <si>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</si>
  <si>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</si>
  <si>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</si>
  <si>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</si>
  <si>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</si>
  <si>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</si>
  <si>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</si>
  <si>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</si>
  <si>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</si>
  <si>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</si>
  <si>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</si>
  <si>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</si>
  <si>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</si>
  <si>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</si>
  <si>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</si>
  <si>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</si>
  <si>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</si>
  <si>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</si>
  <si>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</si>
  <si>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</si>
  <si>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</si>
  <si>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</si>
  <si>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</si>
  <si>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</si>
  <si>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</si>
  <si>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</si>
  <si>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</si>
  <si>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</si>
  <si>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</si>
  <si>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</si>
  <si>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</si>
  <si>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</si>
  <si>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</si>
  <si>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</si>
  <si>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</si>
  <si>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</si>
  <si>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</si>
  <si>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</si>
  <si>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</si>
  <si>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</si>
  <si>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</si>
  <si>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</si>
  <si>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</si>
  <si>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</si>
  <si>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</si>
  <si>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</si>
  <si>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</si>
  <si>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</si>
  <si>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</si>
  <si>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</si>
  <si>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</si>
  <si>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</si>
  <si>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</si>
  <si>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</si>
  <si>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</si>
  <si>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</si>
  <si>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</si>
  <si>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</si>
  <si>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</si>
  <si>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</si>
  <si>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</si>
  <si>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</si>
  <si>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</si>
  <si>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</si>
  <si>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</si>
  <si>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</si>
  <si>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</si>
  <si>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</si>
  <si>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</si>
  <si>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</si>
  <si>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</si>
  <si>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</si>
  <si>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</si>
  <si>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</si>
  <si>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</si>
  <si>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</si>
  <si>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</si>
  <si>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</si>
  <si>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</si>
  <si>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</si>
  <si>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</si>
  <si>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</si>
  <si>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</si>
  <si>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</si>
  <si>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</si>
  <si>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</si>
  <si>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</si>
  <si>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</si>
  <si>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</si>
  <si>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</si>
  <si>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</si>
  <si>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</si>
  <si>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</si>
  <si>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</si>
  <si>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</si>
  <si>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</si>
  <si>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</si>
  <si>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</si>
  <si>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</si>
  <si>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</si>
  <si>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</si>
  <si>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</si>
  <si>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</si>
  <si>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</si>
  <si>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</si>
  <si>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</si>
  <si>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</si>
  <si>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</si>
  <si>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</si>
  <si>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</si>
  <si>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</si>
  <si>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</si>
  <si>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</si>
  <si>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</si>
  <si>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</si>
  <si>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</si>
  <si>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</si>
  <si>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</si>
  <si>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</si>
  <si>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</si>
  <si>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</si>
  <si>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</si>
  <si>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</si>
  <si>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</si>
  <si>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</si>
  <si>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</si>
  <si>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</si>
  <si>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</si>
  <si>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</si>
  <si>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</si>
  <si>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</si>
  <si>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</si>
  <si>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</si>
  <si>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</si>
  <si>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</si>
  <si>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</si>
  <si>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</si>
  <si>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</si>
  <si>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</si>
  <si>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</si>
  <si>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</si>
  <si>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</si>
  <si>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</si>
  <si>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</si>
  <si>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</si>
  <si>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</si>
  <si>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</si>
  <si>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</si>
  <si>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</si>
  <si>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</si>
  <si>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</si>
  <si>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</si>
  <si>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</si>
  <si>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</si>
  <si>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</si>
  <si>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</si>
  <si>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</si>
  <si>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</si>
  <si>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</si>
  <si>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</si>
  <si>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</si>
  <si>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</si>
  <si>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</si>
  <si>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</si>
  <si>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</si>
  <si>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</si>
  <si>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</si>
  <si>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</si>
  <si>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</si>
  <si>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</si>
  <si>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</si>
  <si>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</si>
  <si>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</si>
  <si>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</si>
  <si>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</si>
  <si>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</si>
  <si>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</si>
  <si>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</si>
  <si>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</si>
  <si>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</si>
  <si>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</si>
  <si>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</si>
  <si>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</si>
  <si>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</si>
  <si>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</si>
  <si>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</si>
  <si>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</si>
  <si>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</si>
  <si>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</si>
  <si>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</si>
  <si>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</si>
  <si>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</si>
  <si>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</si>
  <si>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</si>
  <si>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</si>
  <si>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</si>
  <si>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</si>
  <si>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</si>
  <si>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</si>
  <si>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</si>
  <si>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</si>
  <si>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</si>
  <si>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</si>
  <si>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</si>
  <si>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</si>
  <si>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</si>
  <si>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</si>
  <si>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</si>
  <si>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</si>
  <si>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</si>
  <si>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</si>
  <si>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</si>
  <si>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</si>
  <si>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</si>
  <si>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</si>
  <si>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</si>
  <si>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</si>
  <si>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</si>
  <si>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</si>
  <si>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</si>
  <si>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</si>
  <si>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</si>
  <si>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</si>
  <si>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</si>
  <si>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</si>
  <si>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</si>
  <si>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</si>
  <si>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</si>
  <si>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</si>
  <si>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</si>
  <si>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</si>
  <si>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</si>
  <si>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</si>
  <si>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</si>
  <si>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</si>
  <si>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</si>
  <si>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</si>
  <si>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</si>
  <si>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</si>
  <si>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</si>
  <si>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</si>
  <si>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</si>
  <si>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</si>
  <si>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</si>
  <si>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</si>
  <si>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</si>
  <si>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</si>
  <si>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</si>
  <si>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</si>
  <si>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</si>
  <si>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</si>
  <si>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</si>
  <si>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</si>
  <si>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</si>
  <si>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</si>
  <si>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</si>
  <si>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</si>
  <si>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</si>
  <si>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</si>
  <si>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</si>
  <si>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</si>
  <si>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</si>
  <si>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</si>
  <si>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</si>
  <si>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</si>
  <si>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</si>
  <si>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</si>
  <si>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</si>
  <si>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</si>
  <si>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</si>
  <si>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</si>
  <si>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</si>
  <si>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</si>
  <si>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</si>
  <si>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</si>
  <si>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</si>
  <si>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</si>
  <si>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</si>
  <si>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</si>
  <si>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</si>
  <si>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</si>
  <si>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</si>
  <si>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</si>
  <si>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</si>
  <si>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</si>
  <si>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</si>
  <si>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</si>
  <si>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</si>
  <si>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</si>
  <si>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</si>
  <si>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</si>
  <si>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</si>
  <si>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</si>
  <si>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</si>
  <si>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</si>
  <si>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</si>
  <si>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</si>
  <si>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</si>
  <si>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</si>
  <si>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</si>
  <si>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</si>
  <si>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</si>
  <si>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</si>
  <si>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</si>
  <si>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</si>
  <si>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</si>
  <si>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</si>
  <si>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</si>
  <si>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</si>
  <si>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</si>
  <si>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</si>
  <si>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</si>
  <si>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</si>
  <si>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</si>
  <si>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</si>
  <si>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</si>
  <si>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</si>
  <si>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</si>
  <si>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</si>
  <si>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</si>
  <si>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</si>
  <si>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</si>
  <si>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</si>
  <si>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</si>
  <si>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</si>
  <si>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</si>
  <si>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</si>
  <si>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</si>
  <si>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</si>
  <si>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</si>
  <si>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</si>
  <si>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</si>
  <si>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</si>
  <si>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</si>
  <si>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</si>
  <si>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</si>
  <si>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</si>
  <si>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</si>
  <si>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</si>
  <si>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</si>
  <si>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</si>
  <si>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</si>
  <si>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</si>
  <si>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</si>
  <si>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</si>
  <si>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</si>
  <si>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</si>
  <si>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</si>
  <si>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</si>
  <si>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</si>
  <si>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</si>
  <si>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</si>
  <si>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</si>
  <si>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</si>
  <si>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</si>
  <si>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</si>
  <si>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</si>
  <si>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</si>
  <si>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</si>
  <si>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</si>
  <si>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</si>
  <si>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</si>
  <si>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</si>
  <si>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</si>
  <si>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</si>
  <si>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</si>
  <si>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</si>
  <si>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</si>
  <si>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</si>
  <si>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</si>
  <si>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</si>
  <si>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</si>
  <si>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</si>
  <si>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</si>
  <si>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</si>
  <si>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</si>
  <si>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</si>
  <si>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</si>
  <si>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</si>
  <si>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</si>
  <si>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</si>
  <si>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</si>
  <si>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</si>
  <si>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</si>
  <si>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</si>
  <si>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</si>
  <si>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</si>
  <si>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</si>
  <si>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</si>
  <si>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</si>
  <si>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</si>
  <si>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</si>
  <si>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</si>
  <si>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</si>
  <si>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</si>
  <si>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</si>
  <si>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</si>
  <si>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</si>
  <si>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</si>
  <si>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</si>
  <si>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</si>
  <si>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</si>
  <si>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</si>
  <si>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</si>
  <si>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</si>
  <si>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</si>
  <si>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</si>
  <si>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</si>
  <si>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</si>
  <si>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</si>
  <si>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</si>
  <si>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</si>
  <si>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</si>
  <si>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</si>
  <si>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</si>
  <si>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</si>
  <si>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</si>
  <si>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</si>
  <si>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</si>
  <si>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</si>
  <si>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</si>
  <si>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</si>
  <si>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</si>
  <si>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</si>
  <si>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</si>
  <si>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</si>
  <si>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</si>
  <si>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</si>
  <si>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</si>
  <si>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</si>
  <si>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</si>
  <si>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</si>
  <si>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</si>
  <si>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</si>
  <si>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</si>
  <si>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</si>
  <si>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</si>
  <si>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</si>
  <si>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</si>
  <si>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</si>
  <si>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</si>
  <si>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</si>
  <si>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</si>
  <si>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</si>
  <si>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</si>
  <si>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</si>
  <si>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</si>
  <si>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</si>
  <si>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</si>
  <si>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</si>
  <si>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</si>
  <si>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</si>
  <si>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</si>
  <si>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</si>
  <si>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</si>
  <si>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</si>
  <si>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</si>
  <si>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</si>
  <si>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</si>
  <si>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</si>
  <si>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</si>
  <si>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</si>
  <si>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</si>
  <si>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</si>
  <si>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</si>
  <si>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</si>
  <si>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</si>
  <si>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</si>
  <si>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</si>
  <si>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</si>
  <si>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</si>
  <si>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</si>
  <si>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</si>
  <si>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</si>
  <si>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</si>
  <si>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</si>
  <si>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</si>
  <si>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</si>
  <si>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</si>
  <si>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</si>
  <si>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</si>
  <si>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</si>
  <si>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</si>
  <si>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</si>
  <si>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</si>
  <si>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</si>
  <si>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</si>
  <si>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</si>
  <si>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</si>
  <si>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</si>
  <si>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</si>
  <si>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</si>
  <si>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</si>
  <si>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</si>
  <si>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</si>
  <si>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</si>
  <si>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</si>
  <si>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</si>
  <si>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</si>
  <si>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</si>
  <si>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</si>
  <si>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</si>
  <si>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</si>
  <si>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</si>
  <si>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</si>
  <si>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</si>
  <si>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</si>
  <si>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</si>
  <si>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</si>
  <si>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</si>
  <si>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</si>
  <si>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</si>
  <si>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</si>
  <si>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</si>
  <si>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</si>
  <si>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</si>
  <si>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</si>
  <si>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</si>
  <si>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</si>
  <si>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</si>
  <si>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</si>
  <si>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</si>
  <si>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</si>
  <si>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</si>
  <si>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</si>
  <si>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</si>
  <si>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</si>
  <si>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</si>
  <si>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</si>
  <si>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</si>
  <si>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</si>
  <si>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</si>
  <si>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</si>
  <si>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</si>
  <si>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</si>
  <si>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</si>
  <si>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</si>
  <si>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</si>
  <si>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</si>
  <si>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</si>
  <si>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</si>
  <si>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</si>
  <si>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</si>
  <si>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</si>
  <si>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</si>
  <si>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</si>
  <si>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</si>
  <si>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</si>
  <si>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</si>
  <si>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</si>
  <si>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</si>
  <si>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</si>
  <si>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</si>
  <si>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</si>
  <si>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</si>
  <si>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</si>
  <si>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</si>
  <si>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</si>
  <si>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</si>
  <si>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</si>
  <si>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</si>
  <si>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</si>
  <si>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</si>
  <si>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</si>
  <si>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</si>
  <si>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</si>
  <si>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</si>
  <si>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</si>
  <si>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</si>
  <si>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</si>
  <si>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</si>
  <si>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</si>
  <si>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</si>
  <si>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</si>
  <si>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</si>
  <si>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</si>
  <si>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</si>
  <si>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</si>
  <si>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</si>
  <si>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</si>
  <si>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</si>
  <si>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</si>
  <si>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</si>
  <si>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</si>
  <si>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</si>
  <si>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</si>
  <si>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</si>
  <si>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</si>
  <si>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</si>
  <si>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</si>
  <si>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</si>
  <si>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</si>
  <si>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</si>
  <si>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</si>
  <si>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</si>
  <si>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</si>
  <si>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</si>
  <si>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</si>
  <si>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</si>
  <si>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</si>
  <si>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</si>
  <si>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</si>
  <si>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</si>
  <si>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</si>
  <si>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</si>
  <si>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</si>
  <si>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</si>
  <si>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</si>
  <si>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</si>
  <si>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</si>
  <si>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</si>
  <si>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</si>
  <si>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</si>
  <si>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</si>
  <si>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</si>
  <si>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</si>
  <si>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</si>
  <si>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</si>
  <si>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</si>
  <si>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</si>
  <si>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</si>
  <si>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</si>
  <si>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</si>
  <si>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</si>
  <si>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</si>
  <si>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</si>
  <si>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</si>
  <si>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</si>
  <si>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</si>
  <si>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</si>
  <si>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</si>
  <si>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</si>
  <si>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</si>
  <si>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</si>
  <si>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</si>
  <si>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</si>
  <si>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</si>
  <si>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</si>
  <si>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</si>
  <si>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</si>
  <si>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</si>
  <si>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</si>
  <si>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</si>
  <si>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</si>
  <si>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</si>
  <si>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</si>
  <si>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</si>
  <si>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</si>
  <si>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</si>
  <si>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</si>
  <si>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</si>
  <si>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</si>
  <si>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</si>
  <si>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</si>
  <si>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</si>
  <si>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</si>
  <si>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</si>
  <si>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</si>
  <si>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</si>
  <si>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</si>
  <si>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</si>
  <si>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</si>
  <si>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</si>
  <si>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</si>
  <si>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</si>
  <si>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</si>
  <si>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</si>
  <si>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</si>
  <si>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</si>
  <si>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</si>
  <si>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</si>
  <si>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</si>
  <si>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</si>
  <si>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</si>
  <si>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</si>
  <si>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</si>
  <si>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</si>
  <si>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</si>
  <si>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</si>
  <si>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</si>
  <si>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</si>
  <si>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</si>
  <si>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</si>
  <si>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</si>
  <si>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</si>
  <si>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</si>
  <si>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</si>
  <si>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</si>
  <si>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</si>
  <si>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</si>
  <si>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</si>
  <si>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</si>
  <si>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</si>
  <si>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</si>
  <si>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</si>
  <si>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</si>
  <si>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</si>
  <si>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</si>
  <si>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</si>
  <si>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</si>
  <si>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</si>
  <si>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</si>
  <si>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</si>
  <si>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</si>
  <si>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</si>
  <si>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</si>
  <si>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</si>
  <si>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</si>
  <si>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</si>
  <si>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</si>
  <si>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</si>
  <si>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</si>
  <si>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</si>
  <si>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</si>
  <si>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</si>
  <si>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</si>
  <si>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</si>
  <si>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</si>
  <si>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</si>
  <si>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</si>
  <si>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</si>
  <si>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</si>
  <si>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</si>
  <si>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</si>
  <si>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</si>
  <si>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</si>
  <si>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</si>
  <si>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</si>
  <si>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</si>
  <si>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</si>
  <si>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</si>
  <si>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</si>
  <si>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</si>
  <si>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</si>
  <si>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</si>
  <si>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</si>
  <si>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</si>
  <si>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</si>
  <si>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</si>
  <si>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</si>
  <si>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</si>
  <si>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</si>
  <si>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</si>
  <si>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</si>
  <si>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</si>
  <si>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</si>
  <si>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</si>
  <si>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</si>
  <si>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</si>
  <si>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</si>
  <si>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</si>
  <si>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</si>
  <si>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</si>
  <si>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</si>
  <si>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</si>
  <si>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</si>
  <si>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</si>
  <si>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</si>
  <si>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</si>
  <si>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</si>
  <si>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</si>
  <si>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</si>
  <si>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</si>
  <si>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</si>
  <si>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</si>
  <si>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</si>
  <si>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</si>
  <si>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</si>
  <si>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</si>
  <si>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</si>
  <si>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</si>
  <si>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</si>
  <si>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</si>
  <si>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</si>
  <si>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</si>
  <si>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</si>
  <si>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</si>
  <si>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</si>
  <si>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</si>
  <si>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</si>
  <si>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</si>
  <si>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</si>
  <si>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</si>
  <si>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</si>
  <si>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</si>
  <si>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</si>
  <si>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</si>
  <si>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</si>
  <si>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</si>
  <si>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</si>
  <si>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</si>
  <si>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</si>
  <si>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</si>
  <si>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</si>
  <si>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</si>
  <si>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</si>
  <si>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</si>
  <si>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</si>
  <si>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</si>
  <si>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</si>
  <si>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</si>
  <si>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</si>
  <si>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</si>
  <si>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</si>
  <si>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</si>
  <si>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</si>
  <si>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</si>
  <si>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</si>
  <si>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</si>
  <si>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</si>
  <si>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</si>
  <si>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</si>
  <si>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</si>
  <si>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</si>
  <si>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</si>
  <si>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</si>
  <si>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</si>
  <si>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</si>
  <si>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</si>
  <si>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</si>
  <si>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</si>
  <si>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</si>
  <si>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</si>
  <si>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</si>
  <si>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</si>
  <si>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</si>
  <si>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</si>
  <si>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</si>
  <si>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</si>
  <si>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</si>
  <si>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</si>
  <si>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</si>
  <si>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</si>
  <si>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</si>
  <si>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</si>
  <si>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</si>
  <si>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</si>
  <si>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</si>
  <si>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</si>
  <si>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</si>
  <si>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</si>
  <si>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</si>
  <si>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</si>
  <si>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</si>
  <si>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</si>
  <si>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</si>
  <si>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</si>
  <si>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</si>
  <si>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</si>
  <si>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</si>
  <si>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</si>
  <si>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</si>
  <si>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</si>
  <si>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</si>
  <si>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</si>
  <si>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</si>
  <si>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</si>
  <si>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</si>
  <si>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</si>
  <si>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</si>
  <si>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</si>
  <si>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</si>
  <si>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</si>
  <si>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</si>
  <si>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</si>
  <si>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</si>
  <si>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</si>
  <si>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</si>
  <si>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</si>
  <si>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</si>
  <si>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</si>
  <si>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</si>
  <si>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</si>
  <si>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</si>
  <si>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</si>
  <si>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</si>
  <si>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</si>
  <si>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</si>
  <si>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</si>
  <si>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</si>
  <si>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</si>
  <si>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</si>
  <si>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</si>
  <si>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</si>
  <si>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</si>
  <si>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</si>
  <si>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</si>
  <si>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</si>
  <si>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</si>
  <si>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</si>
  <si>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</si>
  <si>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</si>
  <si>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</si>
  <si>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</si>
  <si>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</si>
  <si>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</si>
  <si>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</si>
  <si>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</si>
  <si>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</si>
  <si>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</si>
  <si>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</si>
  <si>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</si>
  <si>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</si>
  <si>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</si>
  <si>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</si>
  <si>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</si>
  <si>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</si>
  <si>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</si>
  <si>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</si>
  <si>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</si>
  <si>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</si>
  <si>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</si>
  <si>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</si>
  <si>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</si>
  <si>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</si>
  <si>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</si>
  <si>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</si>
  <si>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</si>
  <si>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</si>
  <si>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</si>
  <si>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</si>
  <si>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</si>
  <si>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</si>
  <si>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</si>
  <si>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</si>
  <si>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</si>
  <si>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</si>
  <si>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</si>
  <si>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</si>
  <si>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</si>
  <si>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</si>
  <si>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</si>
  <si>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</si>
  <si>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</si>
  <si>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</si>
  <si>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</si>
  <si>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</si>
  <si>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</si>
  <si>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</si>
  <si>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</si>
  <si>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</si>
  <si>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</si>
  <si>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</si>
  <si>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</si>
  <si>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</si>
  <si>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</si>
  <si>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</si>
  <si>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</si>
  <si>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</si>
  <si>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</si>
  <si>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</si>
  <si>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</si>
  <si>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</si>
  <si>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</si>
  <si>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</si>
  <si>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</si>
  <si>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</si>
  <si>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</si>
  <si>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</si>
  <si>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</si>
  <si>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</si>
  <si>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</si>
  <si>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</si>
  <si>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</si>
  <si>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</si>
  <si>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</si>
  <si>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</si>
  <si>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</si>
  <si>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</si>
  <si>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</si>
  <si>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</si>
  <si>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</si>
  <si>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</si>
  <si>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</si>
  <si>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</si>
  <si>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</si>
  <si>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</si>
  <si>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</si>
  <si>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</si>
  <si>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</si>
  <si>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</si>
  <si>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</si>
  <si>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</si>
  <si>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</si>
  <si>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</si>
  <si>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</si>
  <si>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</si>
  <si>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</si>
  <si>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</si>
  <si>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</si>
  <si>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</si>
  <si>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</si>
  <si>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</si>
  <si>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</si>
  <si>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</si>
  <si>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</si>
  <si>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</si>
  <si>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</si>
  <si>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</si>
  <si>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</si>
  <si>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</si>
  <si>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</si>
  <si>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</si>
  <si>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</si>
  <si>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</si>
  <si>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</si>
  <si>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</si>
  <si>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</si>
  <si>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</si>
  <si>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</si>
  <si>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</si>
  <si>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</si>
  <si>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</si>
  <si>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</si>
  <si>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</si>
  <si>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</si>
  <si>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</si>
  <si>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</si>
  <si>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</si>
  <si>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</si>
  <si>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</si>
  <si>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</si>
  <si>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</si>
  <si>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</si>
  <si>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</si>
  <si>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</si>
  <si>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</si>
  <si>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</si>
  <si>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</si>
  <si>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</si>
  <si>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</si>
  <si>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</si>
  <si>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</si>
  <si>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</si>
  <si>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</si>
  <si>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</si>
  <si>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</si>
  <si>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</si>
  <si>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</si>
  <si>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</si>
  <si>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</si>
  <si>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</si>
  <si>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</si>
  <si>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</si>
  <si>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</si>
  <si>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</si>
  <si>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</si>
  <si>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</si>
  <si>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</si>
  <si>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</si>
  <si>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</si>
  <si>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</si>
  <si>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</si>
  <si>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</si>
  <si>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</si>
  <si>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</si>
  <si>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</si>
  <si>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</si>
  <si>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</si>
  <si>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</si>
  <si>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</si>
  <si>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</si>
  <si>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</si>
  <si>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</si>
  <si>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</si>
  <si>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</si>
  <si>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</si>
  <si>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</si>
  <si>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</si>
  <si>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</si>
  <si>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</si>
  <si>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</si>
  <si>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</si>
  <si>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</si>
  <si>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</si>
  <si>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</si>
  <si>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</si>
  <si>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</si>
  <si>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</si>
  <si>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</si>
  <si>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</si>
  <si>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</si>
  <si>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</si>
  <si>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</si>
  <si>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</si>
  <si>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</si>
  <si>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</si>
  <si>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</si>
  <si>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</si>
  <si>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</si>
  <si>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</si>
  <si>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</si>
  <si>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</si>
  <si>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</si>
  <si>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</si>
  <si>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</si>
  <si>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</si>
  <si>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</si>
  <si>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</si>
  <si>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</si>
  <si>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</si>
  <si>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</si>
  <si>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</si>
  <si>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</si>
  <si>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</si>
  <si>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</si>
  <si>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</si>
  <si>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</si>
  <si>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</si>
  <si>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</si>
  <si>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</si>
  <si>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</si>
  <si>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</si>
  <si>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</si>
  <si>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</si>
  <si>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</si>
  <si>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</si>
  <si>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</si>
  <si>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</si>
  <si>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</si>
  <si>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</si>
  <si>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</si>
  <si>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</si>
  <si>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</si>
  <si>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</si>
  <si>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</si>
  <si>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</si>
  <si>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</si>
  <si>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</si>
  <si>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</si>
  <si>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</si>
  <si>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</si>
  <si>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</si>
  <si>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</si>
  <si>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</si>
  <si>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</si>
  <si>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</si>
  <si>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</si>
  <si>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</si>
  <si>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</si>
  <si>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</si>
  <si>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</si>
  <si>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</si>
  <si>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</si>
  <si>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</si>
  <si>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</si>
  <si>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</si>
  <si>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</si>
  <si>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</si>
  <si>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</si>
  <si>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</si>
  <si>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</si>
  <si>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</si>
  <si>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</si>
  <si>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</si>
  <si>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</si>
  <si>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</si>
  <si>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</si>
  <si>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</si>
  <si>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</si>
  <si>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</si>
  <si>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</si>
  <si>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</si>
  <si>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</si>
  <si>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</si>
  <si>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</si>
  <si>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</si>
  <si>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</si>
  <si>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</si>
  <si>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</si>
  <si>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</si>
  <si>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</si>
  <si>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</si>
  <si>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</si>
  <si>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</si>
  <si>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</si>
  <si>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</si>
  <si>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</si>
  <si>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</si>
  <si>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</si>
  <si>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</si>
  <si>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</si>
  <si>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</si>
  <si>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</si>
  <si>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</si>
  <si>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</si>
  <si>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</si>
  <si>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</si>
  <si>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</si>
  <si>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</si>
  <si>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</si>
  <si>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</si>
  <si>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</si>
  <si>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</si>
  <si>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</si>
  <si>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</si>
  <si>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</si>
  <si>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</si>
  <si>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</si>
  <si>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</si>
  <si>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</si>
  <si>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</si>
  <si>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</si>
  <si>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</si>
  <si>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</si>
  <si>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</si>
  <si>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</si>
  <si>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</si>
  <si>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</si>
  <si>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</si>
  <si>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</si>
  <si>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</si>
  <si>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</si>
  <si>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</si>
  <si>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</si>
  <si>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</si>
  <si>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</si>
  <si>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</si>
  <si>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</si>
  <si>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</si>
  <si>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</si>
  <si>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</si>
  <si>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</si>
  <si>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</si>
  <si>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</si>
  <si>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</si>
  <si>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</si>
  <si>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</si>
  <si>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</si>
  <si>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</si>
  <si>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</si>
  <si>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</si>
  <si>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</si>
  <si>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</si>
  <si>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</si>
  <si>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</si>
  <si>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</si>
  <si>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</si>
  <si>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</si>
  <si>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</si>
  <si>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</si>
  <si>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</si>
  <si>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</si>
  <si>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</si>
  <si>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</si>
  <si>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</si>
  <si>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</si>
  <si>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</si>
  <si>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</si>
  <si>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</si>
  <si>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</si>
  <si>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</si>
  <si>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</si>
  <si>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</si>
  <si>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</si>
  <si>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</si>
  <si>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</si>
  <si>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</si>
  <si>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</si>
  <si>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</si>
  <si>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</si>
  <si>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</si>
  <si>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</si>
  <si>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</si>
  <si>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</si>
  <si>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</si>
  <si>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</si>
  <si>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</si>
  <si>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</si>
  <si>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</si>
  <si>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</si>
  <si>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</si>
  <si>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</si>
  <si>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</si>
  <si>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</si>
  <si>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</si>
  <si>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</si>
  <si>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</si>
  <si>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</si>
  <si>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</si>
  <si>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</si>
  <si>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</si>
  <si>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</si>
  <si>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</si>
  <si>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</si>
  <si>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</si>
  <si>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</si>
  <si>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</si>
  <si>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</si>
  <si>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</si>
  <si>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</si>
  <si>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</si>
  <si>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</si>
  <si>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</si>
  <si>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</si>
  <si>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</si>
  <si>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</si>
  <si>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</si>
  <si>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</si>
  <si>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</si>
  <si>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</si>
  <si>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</si>
  <si>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</si>
  <si>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</si>
  <si>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</si>
  <si>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</si>
  <si>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</si>
  <si>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</si>
  <si>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</si>
  <si>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</si>
  <si>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</si>
  <si>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</si>
  <si>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</si>
  <si>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</si>
  <si>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</si>
  <si>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</si>
  <si>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</si>
  <si>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</si>
  <si>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</si>
  <si>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</si>
  <si>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</si>
  <si>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</si>
  <si>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</si>
  <si>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</si>
  <si>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</si>
  <si>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</si>
  <si>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</si>
  <si>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</si>
  <si>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</si>
  <si>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</si>
  <si>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</si>
  <si>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</si>
  <si>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</si>
  <si>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</si>
  <si>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</si>
  <si>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</si>
  <si>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</si>
  <si>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</si>
  <si>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</si>
  <si>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</si>
  <si>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</si>
  <si>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</si>
  <si>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</si>
  <si>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</si>
  <si>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</si>
  <si>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</si>
  <si>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</si>
  <si>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</si>
  <si>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</si>
  <si>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</si>
  <si>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</si>
  <si>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</si>
  <si>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</si>
  <si>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</si>
  <si>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</si>
  <si>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</si>
  <si>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</si>
  <si>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</si>
  <si>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</si>
  <si>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</si>
  <si>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</si>
  <si>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</si>
  <si>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</si>
  <si>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</si>
  <si>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</si>
  <si>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</si>
  <si>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</si>
  <si>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</si>
  <si>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</si>
  <si>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</si>
  <si>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</si>
  <si>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</si>
  <si>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</si>
  <si>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</si>
  <si>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</si>
  <si>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</si>
  <si>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</si>
  <si>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</si>
  <si>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</si>
  <si>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</si>
  <si>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</si>
  <si>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</si>
  <si>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</si>
  <si>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</si>
  <si>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</si>
  <si>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</si>
  <si>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</si>
  <si>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</si>
  <si>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</si>
  <si>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</si>
  <si>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</si>
  <si>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</si>
  <si>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</si>
  <si>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</si>
  <si>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</si>
  <si>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</si>
  <si>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</si>
  <si>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</si>
  <si>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</si>
  <si>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</si>
  <si>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</si>
  <si>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</si>
  <si>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</si>
  <si>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</si>
  <si>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</si>
  <si>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</si>
  <si>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</si>
  <si>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</si>
  <si>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</si>
  <si>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</si>
  <si>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</si>
  <si>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</si>
  <si>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</si>
  <si>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</si>
  <si>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</si>
  <si>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</si>
  <si>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</si>
  <si>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</si>
  <si>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</si>
  <si>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</si>
  <si>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</si>
  <si>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</si>
  <si>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</si>
  <si>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</si>
  <si>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</si>
  <si>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</si>
  <si>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</si>
  <si>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</si>
  <si>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</si>
  <si>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</si>
  <si>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</si>
  <si>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</si>
  <si>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</si>
  <si>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</si>
  <si>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</si>
  <si>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</si>
  <si>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</si>
  <si>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</si>
  <si>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</si>
  <si>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</si>
  <si>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</si>
  <si>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</si>
  <si>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</si>
  <si>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</si>
  <si>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</si>
  <si>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</si>
  <si>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</si>
  <si>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</si>
  <si>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</si>
  <si>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</si>
  <si>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</si>
  <si>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</si>
  <si>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</si>
  <si>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</si>
  <si>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</si>
  <si>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</si>
  <si>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</si>
  <si>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</si>
  <si>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</si>
  <si>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</si>
  <si>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</si>
  <si>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</si>
  <si>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</si>
  <si>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</si>
  <si>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</si>
  <si>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</si>
  <si>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</si>
  <si>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</si>
  <si>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</si>
  <si>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</si>
  <si>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</si>
  <si>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</si>
  <si>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</si>
  <si>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</si>
  <si>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</si>
  <si>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</si>
  <si>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</si>
  <si>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</si>
  <si>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</si>
  <si>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</si>
  <si>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</si>
  <si>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</si>
  <si>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</si>
  <si>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</si>
  <si>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</si>
  <si>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</si>
  <si>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</si>
  <si>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</si>
  <si>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</si>
  <si>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</si>
  <si>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</si>
  <si>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</si>
  <si>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</si>
  <si>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</si>
  <si>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</si>
  <si>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</si>
  <si>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</si>
  <si>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</si>
  <si>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</si>
  <si>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</si>
  <si>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</si>
  <si>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</si>
  <si>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</si>
  <si>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</si>
  <si>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</si>
  <si>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</si>
  <si>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</si>
  <si>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</si>
  <si>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</si>
  <si>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</si>
  <si>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</si>
  <si>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</si>
  <si>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</si>
  <si>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</si>
  <si>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</si>
  <si>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</si>
  <si>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</si>
  <si>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</si>
  <si>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</si>
  <si>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</si>
  <si>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</si>
  <si>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</si>
  <si>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</si>
  <si>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</si>
  <si>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</si>
  <si>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</si>
  <si>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</si>
  <si>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</si>
  <si>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</si>
  <si>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</si>
  <si>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</si>
  <si>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</si>
  <si>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</si>
  <si>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</si>
  <si>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</si>
  <si>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</si>
  <si>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</si>
  <si>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</si>
  <si>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</si>
  <si>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</si>
  <si>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</si>
  <si>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</si>
  <si>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</si>
  <si>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</si>
  <si>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</si>
  <si>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</si>
  <si>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</si>
  <si>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</si>
  <si>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</si>
  <si>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</si>
  <si>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</si>
  <si>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</si>
  <si>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</si>
  <si>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</si>
  <si>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</si>
  <si>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</si>
  <si>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</si>
  <si>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</si>
  <si>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</si>
  <si>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</si>
  <si>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</si>
  <si>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</si>
  <si>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</si>
  <si>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</si>
  <si>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</si>
  <si>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</si>
  <si>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</si>
  <si>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</si>
  <si>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</si>
  <si>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</si>
  <si>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</si>
  <si>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</si>
  <si>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</si>
  <si>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</si>
  <si>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</si>
  <si>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</si>
  <si>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</si>
  <si>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</si>
  <si>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</si>
  <si>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</si>
  <si>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</si>
  <si>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</si>
  <si>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</si>
  <si>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</si>
  <si>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</si>
  <si>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</si>
  <si>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</si>
  <si>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</si>
  <si>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</si>
  <si>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</si>
  <si>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</si>
  <si>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</si>
  <si>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</si>
  <si>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</si>
  <si>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</si>
  <si>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</si>
  <si>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</si>
  <si>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</si>
  <si>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</si>
  <si>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</si>
  <si>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</si>
  <si>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</si>
  <si>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</si>
  <si>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</si>
  <si>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</si>
  <si>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</si>
  <si>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</si>
  <si>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</si>
  <si>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</si>
  <si>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</si>
  <si>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</si>
  <si>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</si>
  <si>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</si>
  <si>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</si>
  <si>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</si>
  <si>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</si>
  <si>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</si>
  <si>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</si>
  <si>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</si>
  <si>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</si>
  <si>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</si>
  <si>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</si>
  <si>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</si>
  <si>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</si>
  <si>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</si>
  <si>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</si>
  <si>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</si>
  <si>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</si>
  <si>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</si>
  <si>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</si>
  <si>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</si>
  <si>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</si>
  <si>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</si>
  <si>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</si>
  <si>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</si>
  <si>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</si>
  <si>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</si>
  <si>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</si>
  <si>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</si>
  <si>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</si>
  <si>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</si>
  <si>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</si>
  <si>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</si>
  <si>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</si>
  <si>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</si>
  <si>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</si>
  <si>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</si>
  <si>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</si>
  <si>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</si>
  <si>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</si>
  <si>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</si>
  <si>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</si>
  <si>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</si>
  <si>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</si>
  <si>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</si>
  <si>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</si>
  <si>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</si>
  <si>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</si>
  <si>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</si>
  <si>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</si>
  <si>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</si>
  <si>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</si>
  <si>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</si>
  <si>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</si>
  <si>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</si>
  <si>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</si>
  <si>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</si>
  <si>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</si>
  <si>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</si>
  <si>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</si>
  <si>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</si>
  <si>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</si>
  <si>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</si>
  <si>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</si>
  <si>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</si>
  <si>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</si>
  <si>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</si>
  <si>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</si>
  <si>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</si>
  <si>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</si>
  <si>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</si>
  <si>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</si>
  <si>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</si>
  <si>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</si>
  <si>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</si>
  <si>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</si>
  <si>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</si>
  <si>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</si>
  <si>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</si>
  <si>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</si>
  <si>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</si>
  <si>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</si>
  <si>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</si>
  <si>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</si>
  <si>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</si>
  <si>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</si>
  <si>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</si>
  <si>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</si>
  <si>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</si>
  <si>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</si>
  <si>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</si>
  <si>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</si>
  <si>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</si>
  <si>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</si>
  <si>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</si>
  <si>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</si>
  <si>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</si>
  <si>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</si>
  <si>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</si>
  <si>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</si>
  <si>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</si>
  <si>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</si>
  <si>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</si>
  <si>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</si>
  <si>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</si>
  <si>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</si>
  <si>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</si>
  <si>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</si>
  <si>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</si>
  <si>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</si>
  <si>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</si>
  <si>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</si>
  <si>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</si>
  <si>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</si>
  <si>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</si>
  <si>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</si>
  <si>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</si>
  <si>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</si>
  <si>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</si>
  <si>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</si>
  <si>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</si>
  <si>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</si>
  <si>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</si>
  <si>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</si>
  <si>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</si>
  <si>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</si>
  <si>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</si>
  <si>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</si>
  <si>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</si>
  <si>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</si>
  <si>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</si>
  <si>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</si>
  <si>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</si>
  <si>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</si>
  <si>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</si>
  <si>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</si>
  <si>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</si>
  <si>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</si>
  <si>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</si>
  <si>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</si>
  <si>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</si>
  <si>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</si>
  <si>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</si>
  <si>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</si>
  <si>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</si>
  <si>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</si>
  <si>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</si>
  <si>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</si>
  <si>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</si>
  <si>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</si>
  <si>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</si>
  <si>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</si>
  <si>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</si>
  <si>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</si>
  <si>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</si>
  <si>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</si>
  <si>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</si>
  <si>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</si>
  <si>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</si>
  <si>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</si>
  <si>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</si>
  <si>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</si>
  <si>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</si>
  <si>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</si>
  <si>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</si>
  <si>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</si>
  <si>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</si>
  <si>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</si>
  <si>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</si>
  <si>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</si>
  <si>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</si>
  <si>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</si>
  <si>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</si>
  <si>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</si>
  <si>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</si>
  <si>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</si>
  <si>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</si>
  <si>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</si>
  <si>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</si>
  <si>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</si>
  <si>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</si>
  <si>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</si>
  <si>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</si>
  <si>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</si>
  <si>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</si>
  <si>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</si>
  <si>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</si>
  <si>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</si>
  <si>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</si>
  <si>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</si>
  <si>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</si>
  <si>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</si>
  <si>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</si>
  <si>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</si>
  <si>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</si>
  <si>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</si>
  <si>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</si>
  <si>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</si>
  <si>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</si>
  <si>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</si>
  <si>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</si>
  <si>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</si>
  <si>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</si>
  <si>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</si>
  <si>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</si>
  <si>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</si>
  <si>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</si>
  <si>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</si>
  <si>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</si>
  <si>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</si>
  <si>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</si>
  <si>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</si>
  <si>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</si>
  <si>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</si>
  <si>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</si>
  <si>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</si>
  <si>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</si>
  <si>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</si>
  <si>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</si>
  <si>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</si>
  <si>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</si>
  <si>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</si>
  <si>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</si>
  <si>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</si>
  <si>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</si>
  <si>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</si>
  <si>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</si>
  <si>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</si>
  <si>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</si>
  <si>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</si>
  <si>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</si>
  <si>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</si>
  <si>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</si>
  <si>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</si>
  <si>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</si>
  <si>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</si>
  <si>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</si>
  <si>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</si>
  <si>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</si>
  <si>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</si>
  <si>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</si>
  <si>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</si>
  <si>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</si>
  <si>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</si>
  <si>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</si>
  <si>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</si>
  <si>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</si>
  <si>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</si>
  <si>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</si>
  <si>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</si>
  <si>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</si>
  <si>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</si>
  <si>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</si>
  <si>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</si>
  <si>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</si>
  <si>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</si>
  <si>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</si>
  <si>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</si>
  <si>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</si>
  <si>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</si>
  <si>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</si>
  <si>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</si>
  <si>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</si>
  <si>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</si>
  <si>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</si>
  <si>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</si>
  <si>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</si>
  <si>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</si>
  <si>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</si>
  <si>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</si>
  <si>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</si>
  <si>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</si>
  <si>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</si>
  <si>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</si>
  <si>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</si>
  <si>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</si>
  <si>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</si>
  <si>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</si>
  <si>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</si>
  <si>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</si>
  <si>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</si>
  <si>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</si>
  <si>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</si>
  <si>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</si>
  <si>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</si>
  <si>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</si>
  <si>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</si>
  <si>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</si>
  <si>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</si>
  <si>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</si>
  <si>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</si>
  <si>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</si>
  <si>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</si>
  <si>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</si>
  <si>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</si>
  <si>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</si>
  <si>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</si>
  <si>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</si>
  <si>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</si>
  <si>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</si>
  <si>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</si>
  <si>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</si>
  <si>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</si>
  <si>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</si>
  <si>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</si>
  <si>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</si>
  <si>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</si>
  <si>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</si>
  <si>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</si>
  <si>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</si>
  <si>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</si>
  <si>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</si>
  <si>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</si>
  <si>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</si>
  <si>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</si>
  <si>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</si>
  <si>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</si>
  <si>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</si>
  <si>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</si>
  <si>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</si>
  <si>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</si>
  <si>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</si>
  <si>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</si>
  <si>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</si>
  <si>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</si>
  <si>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</si>
  <si>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</si>
  <si>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</si>
  <si>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</si>
  <si>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</si>
  <si>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</si>
  <si>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</si>
  <si>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</si>
  <si>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</si>
  <si>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</si>
  <si>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</si>
  <si>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</si>
  <si>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</si>
  <si>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</si>
  <si>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</si>
  <si>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</si>
  <si>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</si>
  <si>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</si>
  <si>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</si>
  <si>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</si>
  <si>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</si>
  <si>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</si>
  <si>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</si>
  <si>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</si>
  <si>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</si>
  <si>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</si>
  <si>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</si>
  <si>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</si>
  <si>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</si>
  <si>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</si>
  <si>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</si>
  <si>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</si>
  <si>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</si>
  <si>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</si>
  <si>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</si>
  <si>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</si>
  <si>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</si>
  <si>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</si>
  <si>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</si>
  <si>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</si>
  <si>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</si>
  <si>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</si>
  <si>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</si>
  <si>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</si>
  <si>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</si>
  <si>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</si>
  <si>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</si>
  <si>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</si>
  <si>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</si>
  <si>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</si>
  <si>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</si>
  <si>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</si>
  <si>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</si>
  <si>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</si>
  <si>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</si>
  <si>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</si>
  <si>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</si>
  <si>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</si>
  <si>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</si>
  <si>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</si>
  <si>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</si>
  <si>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</si>
  <si>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</si>
  <si>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</si>
  <si>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</si>
  <si>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</si>
  <si>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</si>
  <si>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</si>
  <si>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</si>
  <si>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</si>
  <si>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</si>
  <si>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</si>
  <si>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</si>
  <si>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</si>
  <si>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</si>
  <si>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</si>
  <si>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</si>
  <si>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</si>
  <si>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</si>
  <si>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</si>
  <si>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</si>
  <si>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</si>
  <si>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</si>
  <si>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</si>
  <si>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</si>
  <si>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</si>
  <si>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</si>
  <si>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</si>
  <si>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</si>
  <si>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</si>
  <si>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</si>
  <si>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</si>
  <si>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</si>
  <si>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</si>
  <si>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</si>
  <si>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</si>
  <si>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</si>
  <si>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</si>
  <si>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</si>
  <si>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</si>
  <si>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</si>
  <si>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</si>
  <si>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</si>
  <si>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</si>
  <si>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</si>
  <si>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</si>
  <si>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</si>
  <si>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</si>
  <si>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</si>
  <si>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</si>
  <si>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</si>
  <si>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</si>
  <si>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</si>
  <si>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</si>
  <si>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</si>
  <si>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</si>
  <si>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</si>
  <si>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</si>
  <si>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</si>
  <si>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</si>
  <si>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</si>
  <si>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</si>
  <si>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</si>
  <si>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</si>
  <si>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</si>
  <si>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</si>
  <si>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</si>
  <si>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</si>
  <si>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</si>
  <si>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</si>
  <si>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</si>
  <si>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</si>
  <si>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</si>
  <si>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</si>
  <si>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</si>
  <si>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</si>
  <si>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</si>
  <si>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</si>
  <si>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</si>
  <si>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</si>
  <si>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</si>
  <si>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</si>
  <si>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</si>
  <si>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</si>
  <si>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</si>
  <si>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</si>
  <si>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</si>
  <si>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</si>
  <si>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</si>
  <si>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</si>
  <si>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</si>
  <si>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</si>
  <si>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</si>
  <si>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</si>
  <si>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</si>
  <si>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</si>
  <si>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</si>
  <si>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</si>
  <si>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</si>
  <si>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</si>
  <si>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</si>
  <si>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</si>
  <si>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</si>
  <si>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</si>
  <si>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</si>
  <si>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</si>
  <si>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</si>
  <si>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</si>
  <si>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</si>
  <si>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</si>
  <si>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</si>
  <si>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</si>
  <si>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</si>
  <si>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</si>
  <si>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</si>
  <si>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</si>
  <si>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</si>
  <si>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</si>
  <si>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</si>
  <si>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</si>
  <si>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</si>
  <si>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</si>
  <si>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</si>
  <si>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</si>
  <si>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</si>
  <si>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</si>
  <si>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</si>
  <si>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</si>
  <si>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</si>
  <si>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</si>
  <si>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</si>
  <si>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</si>
  <si>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</si>
  <si>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</si>
  <si>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</si>
  <si>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</si>
  <si>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</si>
  <si>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</si>
  <si>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</si>
  <si>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</si>
  <si>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</si>
  <si>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</si>
  <si>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</si>
  <si>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</si>
  <si>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</si>
  <si>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</si>
  <si>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</si>
  <si>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</si>
  <si>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</si>
  <si>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</si>
  <si>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</si>
  <si>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</si>
  <si>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</si>
  <si>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</si>
  <si>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</si>
  <si>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</si>
  <si>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</si>
  <si>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</si>
  <si>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</si>
  <si>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</si>
  <si>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</si>
  <si>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</si>
  <si>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</si>
  <si>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</si>
  <si>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</si>
  <si>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</si>
  <si>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</si>
  <si>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</si>
  <si>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</si>
  <si>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</si>
  <si>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</si>
  <si>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</si>
  <si>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</si>
  <si>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</si>
  <si>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</si>
  <si>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</si>
  <si>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</si>
  <si>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</si>
  <si>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</si>
  <si>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</si>
  <si>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</si>
  <si>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</si>
  <si>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</si>
  <si>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</si>
  <si>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</si>
  <si>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</si>
  <si>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</si>
  <si>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</si>
  <si>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</si>
  <si>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</si>
  <si>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</si>
  <si>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</si>
  <si>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</si>
  <si>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</si>
  <si>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</si>
  <si>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</si>
  <si>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</si>
  <si>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</si>
  <si>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</si>
  <si>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</si>
  <si>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</si>
  <si>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</si>
  <si>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</si>
  <si>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</si>
  <si>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</si>
  <si>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</si>
  <si>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</si>
  <si>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</si>
  <si>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</si>
  <si>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</si>
  <si>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</si>
  <si>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</si>
  <si>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</si>
  <si>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</si>
  <si>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</si>
  <si>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</si>
  <si>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</si>
  <si>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</si>
  <si>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</si>
  <si>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</si>
  <si>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</si>
  <si>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</si>
  <si>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</si>
  <si>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</si>
  <si>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</si>
  <si>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</si>
  <si>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</si>
  <si>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</si>
  <si>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</si>
  <si>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</si>
  <si>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</si>
  <si>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</si>
  <si>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</si>
  <si>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</si>
  <si>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</si>
  <si>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</si>
  <si>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</si>
  <si>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</si>
  <si>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</si>
  <si>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</si>
  <si>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</si>
  <si>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</si>
  <si>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</si>
  <si>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</si>
  <si>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</si>
  <si>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</si>
  <si>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</si>
  <si>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</si>
  <si>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</si>
  <si>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</si>
  <si>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</si>
  <si>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</si>
  <si>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</si>
  <si>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</si>
  <si>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</si>
  <si>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</si>
  <si>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</si>
  <si>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</si>
  <si>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</si>
  <si>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</si>
  <si>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</si>
  <si>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</si>
  <si>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</si>
  <si>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</si>
  <si>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</si>
  <si>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</si>
  <si>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</si>
  <si>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</si>
  <si>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</si>
  <si>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</si>
  <si>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</si>
  <si>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</si>
  <si>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</si>
  <si>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</si>
  <si>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</si>
  <si>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</si>
  <si>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</si>
  <si>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</si>
  <si>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</si>
  <si>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</si>
  <si>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</si>
  <si>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</si>
  <si>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</si>
  <si>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</si>
  <si>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</si>
  <si>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</si>
  <si>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</si>
  <si>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</si>
  <si>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</si>
  <si>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</si>
  <si>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</si>
  <si>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</si>
  <si>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</si>
  <si>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</si>
  <si>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</si>
  <si>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</si>
  <si>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</si>
  <si>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</si>
  <si>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</si>
  <si>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</si>
  <si>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</si>
  <si>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</si>
  <si>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</si>
  <si>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</si>
  <si>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</si>
  <si>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</si>
  <si>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</si>
  <si>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</si>
  <si>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</si>
  <si>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</si>
  <si>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</si>
  <si>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</si>
  <si>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</si>
  <si>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</si>
  <si>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</si>
  <si>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</si>
  <si>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</si>
  <si>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</si>
  <si>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</si>
  <si>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</si>
  <si>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</si>
  <si>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</si>
  <si>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</si>
  <si>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</si>
  <si>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</si>
  <si>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</si>
  <si>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</si>
  <si>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</si>
  <si>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</si>
  <si>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</si>
  <si>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</si>
  <si>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</si>
  <si>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</si>
  <si>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</si>
  <si>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</si>
  <si>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</si>
  <si>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</si>
  <si>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</si>
  <si>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</si>
  <si>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</si>
  <si>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</si>
  <si>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</si>
  <si>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</si>
  <si>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</si>
  <si>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</si>
  <si>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</si>
  <si>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</si>
  <si>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</si>
  <si>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</si>
  <si>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</si>
  <si>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</si>
  <si>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</si>
  <si>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</si>
  <si>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</si>
  <si>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</si>
  <si>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</si>
  <si>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</si>
  <si>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</si>
  <si>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</si>
  <si>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</si>
  <si>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</si>
  <si>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</si>
  <si>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</si>
  <si>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</si>
  <si>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</si>
  <si>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</si>
  <si>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</si>
  <si>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</si>
  <si>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</si>
  <si>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</si>
  <si>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</si>
  <si>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</si>
  <si>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</si>
  <si>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</si>
  <si>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</si>
  <si>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</si>
  <si>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</si>
  <si>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</si>
  <si>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</si>
  <si>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</si>
  <si>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</si>
  <si>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</si>
  <si>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</si>
  <si>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</si>
  <si>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</si>
  <si>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</si>
  <si>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</si>
  <si>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</si>
  <si>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</si>
  <si>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</si>
  <si>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</si>
  <si>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</si>
  <si>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</si>
  <si>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</si>
  <si>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</si>
  <si>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</si>
  <si>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</si>
  <si>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</si>
  <si>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</si>
  <si>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</si>
  <si>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</si>
  <si>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</si>
  <si>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</si>
  <si>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</si>
  <si>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</si>
  <si>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</si>
  <si>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</si>
  <si>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</si>
  <si>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</si>
  <si>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</si>
  <si>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</si>
  <si>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</si>
  <si>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</si>
  <si>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</si>
  <si>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</si>
  <si>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</si>
  <si>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</si>
  <si>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</si>
  <si>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</si>
  <si>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</si>
  <si>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</si>
  <si>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</si>
  <si>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</si>
  <si>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</si>
  <si>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</si>
  <si>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</si>
  <si>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</si>
  <si>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</si>
  <si>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</si>
  <si>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</si>
  <si>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</si>
  <si>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</si>
  <si>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</si>
  <si>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</si>
  <si>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</si>
  <si>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</si>
  <si>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</si>
  <si>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</si>
  <si>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</si>
  <si>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</si>
  <si>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</si>
  <si>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</si>
  <si>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</si>
  <si>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</si>
  <si>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</si>
  <si>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</si>
  <si>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</si>
  <si>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</si>
  <si>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</si>
  <si>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</si>
  <si>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</si>
  <si>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</si>
  <si>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</si>
  <si>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</si>
  <si>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</si>
  <si>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</si>
  <si>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</si>
  <si>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</si>
  <si>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</si>
  <si>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</si>
  <si>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</si>
  <si>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</si>
  <si>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</si>
  <si>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</si>
  <si>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</si>
  <si>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</si>
  <si>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</si>
  <si>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</si>
  <si>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</si>
  <si>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</si>
  <si>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</si>
  <si>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</si>
  <si>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</si>
  <si>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</si>
  <si>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</si>
  <si>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</si>
  <si>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</si>
  <si>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</si>
  <si>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</si>
  <si>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</si>
  <si>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</si>
  <si>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</si>
  <si>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</si>
  <si>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</si>
  <si>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</si>
  <si>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</si>
  <si>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</si>
  <si>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</si>
  <si>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</si>
  <si>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</si>
  <si>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</si>
  <si>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</si>
  <si>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</si>
  <si>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</si>
  <si>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</si>
  <si>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</si>
  <si>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</si>
  <si>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</si>
  <si>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</si>
  <si>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</si>
  <si>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</si>
  <si>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</si>
  <si>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</si>
  <si>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</si>
  <si>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</si>
  <si>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</si>
  <si>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</si>
  <si>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</si>
  <si>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</si>
  <si>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</si>
  <si>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</si>
  <si>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</si>
  <si>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</si>
  <si>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</si>
  <si>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</si>
  <si>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</si>
  <si>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</si>
  <si>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</si>
  <si>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</si>
  <si>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</si>
  <si>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</si>
  <si>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</si>
  <si>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</si>
  <si>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</si>
  <si>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</si>
  <si>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</si>
  <si>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</si>
  <si>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</si>
  <si>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</si>
  <si>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</si>
  <si>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</si>
  <si>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</si>
  <si>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</si>
  <si>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</si>
  <si>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</si>
  <si>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</si>
  <si>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</si>
  <si>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</si>
  <si>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</si>
  <si>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</si>
  <si>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</si>
  <si>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</si>
  <si>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</si>
  <si>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</si>
  <si>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</si>
  <si>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</si>
  <si>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</si>
  <si>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</si>
  <si>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</si>
  <si>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</si>
  <si>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</si>
  <si>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</si>
  <si>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</si>
  <si>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</si>
  <si>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</si>
  <si>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</si>
  <si>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</si>
  <si>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</si>
  <si>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</si>
  <si>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</si>
  <si>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</si>
  <si>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</si>
  <si>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</si>
  <si>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</si>
  <si>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</si>
  <si>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</si>
  <si>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</si>
  <si>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</si>
  <si>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</si>
  <si>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</si>
  <si>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</si>
  <si>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</si>
  <si>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</si>
  <si>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</si>
  <si>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</si>
  <si>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</si>
  <si>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</si>
  <si>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</si>
  <si>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</si>
  <si>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</si>
  <si>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</si>
  <si>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</si>
  <si>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</si>
  <si>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</si>
  <si>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</si>
  <si>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</si>
  <si>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</si>
  <si>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</si>
  <si>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</si>
  <si>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</si>
  <si>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</si>
  <si>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</si>
  <si>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</si>
  <si>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</si>
  <si>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</si>
  <si>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</si>
  <si>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</si>
  <si>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</si>
  <si>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</si>
  <si>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</si>
  <si>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</si>
  <si>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</si>
  <si>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</si>
  <si>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</si>
  <si>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</si>
  <si>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</si>
  <si>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</si>
  <si>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</si>
  <si>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</si>
  <si>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</si>
  <si>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</si>
  <si>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</si>
  <si>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</si>
  <si>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</si>
  <si>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</si>
  <si>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</si>
  <si>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</si>
  <si>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</si>
  <si>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</si>
  <si>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</si>
  <si>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</si>
  <si>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</si>
  <si>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</si>
  <si>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</si>
  <si>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</si>
  <si>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</si>
  <si>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</si>
  <si>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</si>
  <si>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</si>
  <si>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</si>
  <si>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</si>
  <si>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</si>
  <si>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</si>
  <si>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</si>
  <si>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</si>
  <si>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</si>
  <si>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</si>
  <si>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</si>
  <si>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</si>
  <si>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</si>
  <si>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</si>
  <si>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</si>
  <si>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</si>
  <si>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</si>
  <si>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</si>
  <si>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</si>
  <si>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</si>
  <si>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</si>
  <si>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</si>
  <si>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</si>
  <si>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</si>
  <si>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</si>
  <si>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</si>
  <si>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</si>
  <si>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</si>
  <si>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</si>
  <si>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</si>
  <si>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</si>
  <si>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</si>
  <si>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</si>
  <si>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</si>
  <si>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</si>
  <si>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</si>
  <si>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</si>
  <si>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</si>
  <si>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</si>
  <si>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</si>
  <si>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</si>
  <si>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</si>
  <si>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</si>
  <si>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</si>
  <si>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</si>
  <si>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</si>
  <si>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</si>
  <si>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</si>
  <si>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</si>
  <si>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</si>
  <si>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</si>
  <si>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</si>
  <si>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</si>
  <si>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</si>
  <si>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</si>
  <si>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</si>
  <si>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</si>
  <si>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</si>
  <si>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</si>
  <si>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</si>
  <si>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</si>
  <si>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</si>
  <si>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</si>
  <si>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</si>
  <si>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</si>
  <si>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</si>
  <si>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</si>
  <si>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</si>
  <si>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</si>
  <si>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</si>
  <si>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</si>
  <si>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</si>
  <si>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</si>
  <si>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</si>
  <si>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</si>
  <si>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</si>
  <si>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</si>
  <si>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</si>
  <si>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</si>
  <si>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</si>
  <si>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</si>
  <si>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</si>
  <si>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</si>
  <si>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</si>
  <si>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</si>
  <si>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</si>
  <si>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</si>
  <si>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</si>
  <si>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</si>
  <si>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</si>
  <si>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</si>
  <si>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</si>
  <si>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</si>
  <si>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</si>
  <si>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</si>
  <si>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</si>
  <si>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</si>
  <si>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</si>
  <si>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</si>
  <si>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</si>
  <si>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</si>
  <si>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</si>
  <si>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</si>
  <si>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</si>
  <si>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</si>
  <si>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</si>
  <si>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</si>
  <si>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</si>
  <si>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</si>
  <si>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</si>
  <si>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</si>
  <si>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</si>
  <si>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</si>
  <si>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</si>
  <si>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</si>
  <si>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</si>
  <si>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</si>
  <si>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</si>
  <si>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</si>
  <si>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</si>
  <si>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</si>
  <si>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</si>
  <si>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</si>
  <si>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</si>
  <si>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</si>
  <si>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</si>
  <si>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</si>
  <si>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</si>
  <si>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</si>
  <si>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</si>
  <si>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</si>
  <si>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</si>
  <si>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</si>
  <si>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</si>
  <si>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</si>
  <si>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</si>
  <si>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</si>
  <si>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</si>
  <si>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</si>
  <si>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</si>
  <si>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</si>
  <si>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</si>
  <si>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</si>
  <si>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</si>
  <si>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</si>
  <si>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</si>
  <si>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</si>
  <si>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</si>
  <si>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</si>
  <si>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</si>
  <si>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</si>
  <si>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</si>
  <si>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</si>
  <si>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</si>
  <si>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</si>
  <si>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</si>
  <si>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</si>
  <si>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</si>
  <si>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</si>
  <si>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</si>
  <si>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</si>
  <si>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</si>
  <si>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</si>
  <si>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</si>
  <si>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</si>
  <si>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</si>
  <si>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</si>
  <si>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</si>
  <si>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</si>
  <si>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</si>
  <si>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</si>
  <si>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</si>
  <si>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</si>
  <si>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</si>
  <si>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</si>
  <si>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</si>
  <si>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</si>
  <si>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</si>
  <si>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</si>
  <si>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</si>
  <si>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</si>
  <si>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</si>
  <si>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</si>
  <si>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</si>
  <si>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</si>
  <si>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</si>
  <si>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</si>
  <si>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</si>
  <si>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</si>
  <si>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</si>
  <si>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</si>
  <si>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</si>
  <si>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</si>
  <si>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</si>
  <si>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</si>
  <si>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</si>
  <si>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</si>
  <si>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</si>
  <si>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</si>
  <si>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</si>
  <si>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</si>
  <si>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</si>
  <si>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</si>
  <si>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</si>
  <si>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</si>
  <si>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</si>
  <si>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</si>
  <si>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</si>
  <si>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</si>
  <si>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</si>
  <si>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</si>
  <si>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</si>
  <si>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</si>
  <si>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</si>
  <si>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</si>
  <si>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</si>
  <si>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</si>
  <si>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</si>
  <si>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</si>
  <si>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</si>
  <si>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</si>
  <si>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</si>
  <si>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</si>
  <si>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</si>
  <si>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</si>
  <si>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</si>
  <si>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</si>
  <si>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</si>
  <si>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</si>
  <si>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</si>
  <si>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</si>
  <si>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</si>
  <si>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</si>
  <si>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</si>
  <si>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</si>
  <si>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</si>
  <si>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</si>
  <si>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</si>
  <si>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</si>
  <si>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</si>
  <si>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</si>
  <si>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</si>
  <si>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</si>
  <si>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</si>
  <si>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</si>
  <si>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</si>
  <si>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</si>
  <si>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</si>
  <si>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</si>
  <si>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</si>
  <si>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</si>
  <si>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</si>
  <si>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</si>
  <si>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</si>
  <si>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</si>
  <si>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</si>
  <si>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</si>
  <si>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</si>
  <si>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</si>
  <si>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</si>
  <si>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</si>
  <si>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</si>
  <si>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</si>
  <si>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</si>
  <si>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</si>
  <si>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</si>
  <si>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</si>
  <si>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</si>
  <si>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</si>
  <si>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</si>
  <si>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</si>
  <si>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</si>
  <si>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</si>
  <si>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</si>
  <si>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</si>
  <si>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</si>
  <si>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</si>
  <si>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</si>
  <si>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</si>
  <si>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</si>
  <si>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</si>
  <si>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</si>
  <si>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</si>
  <si>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</si>
  <si>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</si>
  <si>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</si>
  <si>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</si>
  <si>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</si>
  <si>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</si>
  <si>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</si>
  <si>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</si>
  <si>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</si>
  <si>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</si>
  <si>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</si>
  <si>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</si>
  <si>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</si>
  <si>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</si>
  <si>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</si>
  <si>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</si>
  <si>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</si>
  <si>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</si>
  <si>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</si>
  <si>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</si>
  <si>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</si>
  <si>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</si>
  <si>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</si>
  <si>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</si>
  <si>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</si>
  <si>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</si>
  <si>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</si>
  <si>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</si>
  <si>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</si>
  <si>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</si>
  <si>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</si>
  <si>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</si>
  <si>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</si>
  <si>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</si>
  <si>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</si>
  <si>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</si>
  <si>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</si>
  <si>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</si>
  <si>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</si>
  <si>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</si>
  <si>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</si>
  <si>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</si>
  <si>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</si>
  <si>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</si>
  <si>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</si>
  <si>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</si>
  <si>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</si>
  <si>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</si>
  <si>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</si>
  <si>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</si>
  <si>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</si>
  <si>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</si>
  <si>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</si>
  <si>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</si>
  <si>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</si>
  <si>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</si>
  <si>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</si>
  <si>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</si>
  <si>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</si>
  <si>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</si>
  <si>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</si>
  <si>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</si>
  <si>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</si>
  <si>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</si>
  <si>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</si>
  <si>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</si>
  <si>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</si>
  <si>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</si>
  <si>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</si>
  <si>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</si>
  <si>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</si>
  <si>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</si>
  <si>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</si>
  <si>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</si>
  <si>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</si>
  <si>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</si>
  <si>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</si>
  <si>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</si>
  <si>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</si>
  <si>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</si>
  <si>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</si>
  <si>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</si>
  <si>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</si>
  <si>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</si>
  <si>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</si>
  <si>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</si>
  <si>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</si>
  <si>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</si>
  <si>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</si>
  <si>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</si>
  <si>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</si>
  <si>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</si>
  <si>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</si>
  <si>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</si>
  <si>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</si>
  <si>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</si>
  <si>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</si>
  <si>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</si>
  <si>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</si>
  <si>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</si>
  <si>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</si>
  <si>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</si>
  <si>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</si>
  <si>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</si>
  <si>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</si>
  <si>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</si>
  <si>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</si>
  <si>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</si>
  <si>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</si>
  <si>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</si>
  <si>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</si>
  <si>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</si>
  <si>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</si>
  <si>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</si>
  <si>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</si>
  <si>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</si>
  <si>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</si>
  <si>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</si>
  <si>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</si>
  <si>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</si>
  <si>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</si>
  <si>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</si>
  <si>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</si>
  <si>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</si>
  <si>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</si>
  <si>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</si>
  <si>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</si>
  <si>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</si>
  <si>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</si>
  <si>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</si>
  <si>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</si>
  <si>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</si>
  <si>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</si>
  <si>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</si>
  <si>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</si>
  <si>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</si>
  <si>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</si>
  <si>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</si>
  <si>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</si>
  <si>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</si>
  <si>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</si>
  <si>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</si>
  <si>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</si>
  <si>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</si>
  <si>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</si>
  <si>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</si>
  <si>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</si>
  <si>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</si>
  <si>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</si>
  <si>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</si>
  <si>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</si>
  <si>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</si>
  <si>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</si>
  <si>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</si>
  <si>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</si>
  <si>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</si>
  <si>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</si>
  <si>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</si>
  <si>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</si>
  <si>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</si>
  <si>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</si>
  <si>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</si>
  <si>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</si>
  <si>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</si>
  <si>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</si>
  <si>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</si>
  <si>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</si>
  <si>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</si>
  <si>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</si>
  <si>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</si>
  <si>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</si>
  <si>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</si>
  <si>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</si>
  <si>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</si>
  <si>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</si>
  <si>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</si>
  <si>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</si>
  <si>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</si>
  <si>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</si>
  <si>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</si>
  <si>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</si>
  <si>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</si>
  <si>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</si>
  <si>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</si>
  <si>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</si>
  <si>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</si>
  <si>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</si>
  <si>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</si>
  <si>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</si>
  <si>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</si>
  <si>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</si>
  <si>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</si>
  <si>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</si>
  <si>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</si>
  <si>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</si>
  <si>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</si>
  <si>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</si>
  <si>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</si>
  <si>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</si>
  <si>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</si>
  <si>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</si>
  <si>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</si>
  <si>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</si>
  <si>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</si>
  <si>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</si>
  <si>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</si>
  <si>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</si>
  <si>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</si>
  <si>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</si>
  <si>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</si>
  <si>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</si>
  <si>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</si>
  <si>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</si>
  <si>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</si>
  <si>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</si>
  <si>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</si>
  <si>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</si>
  <si>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</si>
  <si>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</si>
  <si>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</si>
  <si>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</si>
  <si>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</si>
  <si>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</si>
  <si>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</si>
  <si>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</si>
  <si>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</si>
  <si>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</si>
  <si>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</si>
  <si>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</si>
  <si>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</si>
  <si>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</si>
  <si>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</si>
  <si>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</si>
  <si>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</si>
  <si>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</si>
  <si>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</si>
  <si>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</si>
  <si>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</si>
  <si>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</si>
  <si>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</si>
  <si>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</si>
  <si>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</si>
  <si>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</si>
  <si>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</si>
  <si>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</si>
  <si>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</si>
  <si>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</si>
  <si>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</si>
  <si>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</si>
  <si>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</si>
  <si>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</si>
  <si>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</si>
  <si>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</si>
  <si>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</si>
  <si>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</si>
  <si>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</si>
  <si>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</si>
  <si>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</si>
  <si>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</si>
  <si>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</si>
  <si>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</si>
  <si>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</si>
  <si>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</si>
  <si>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</si>
  <si>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</si>
  <si>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</si>
  <si>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</si>
  <si>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</si>
  <si>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</si>
  <si>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</si>
  <si>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</si>
  <si>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</si>
  <si>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</si>
  <si>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</si>
  <si>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</si>
  <si>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</si>
  <si>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</si>
  <si>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</si>
  <si>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</si>
  <si>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</si>
  <si>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</si>
  <si>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</si>
  <si>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</si>
  <si>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</si>
  <si>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</si>
  <si>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</si>
  <si>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</si>
  <si>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</si>
  <si>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</si>
  <si>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</si>
  <si>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</si>
  <si>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</si>
  <si>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</si>
  <si>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</si>
  <si>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</si>
  <si>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</si>
  <si>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</si>
  <si>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</si>
  <si>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</si>
  <si>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</si>
  <si>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</si>
  <si>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</si>
  <si>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</si>
  <si>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</si>
  <si>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</si>
  <si>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</si>
  <si>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</si>
  <si>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</si>
  <si>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</si>
  <si>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</si>
  <si>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</si>
  <si>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</si>
  <si>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</si>
  <si>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</si>
  <si>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</si>
  <si>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</si>
  <si>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</si>
  <si>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</si>
  <si>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</si>
  <si>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</si>
  <si>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</si>
  <si>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</si>
  <si>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</si>
  <si>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</si>
  <si>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</si>
  <si>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</si>
  <si>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</si>
  <si>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</si>
  <si>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</si>
  <si>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</si>
  <si>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</si>
  <si>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</si>
  <si>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</si>
  <si>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</si>
  <si>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</si>
  <si>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</si>
  <si>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</si>
  <si>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</si>
  <si>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</si>
  <si>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</si>
  <si>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</si>
  <si>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</si>
  <si>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</si>
  <si>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</si>
  <si>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</si>
  <si>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</si>
  <si>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</si>
  <si>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</si>
  <si>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</si>
  <si>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</si>
  <si>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</si>
  <si>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</si>
  <si>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</si>
  <si>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</si>
  <si>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</si>
  <si>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</si>
  <si>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</si>
  <si>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</si>
  <si>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</si>
  <si>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</si>
  <si>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</si>
  <si>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</si>
  <si>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</si>
  <si>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</si>
  <si>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</si>
  <si>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</si>
  <si>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</si>
  <si>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</si>
  <si>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</si>
  <si>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</si>
  <si>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</si>
  <si>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</si>
  <si>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</si>
  <si>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</si>
  <si>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</si>
  <si>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</si>
  <si>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</si>
  <si>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</si>
  <si>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</si>
  <si>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</si>
  <si>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</si>
  <si>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</si>
  <si>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</si>
  <si>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</si>
  <si>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</si>
  <si>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</si>
  <si>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</si>
  <si>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</si>
  <si>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</si>
  <si>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</si>
  <si>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</si>
  <si>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</si>
  <si>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</si>
  <si>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</si>
  <si>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</si>
  <si>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</si>
  <si>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</si>
  <si>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</si>
  <si>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</si>
  <si>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</si>
  <si>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</si>
  <si>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</si>
  <si>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</si>
  <si>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</si>
  <si>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</si>
  <si>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</si>
  <si>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</si>
  <si>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</si>
  <si>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</si>
  <si>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</si>
  <si>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</si>
  <si>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</si>
  <si>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</si>
  <si>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</si>
  <si>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</si>
  <si>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</si>
  <si>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</si>
  <si>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</si>
  <si>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</si>
  <si>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</si>
  <si>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</si>
  <si>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</si>
  <si>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</si>
  <si>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</si>
  <si>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</si>
  <si>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</si>
  <si>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</si>
  <si>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</si>
  <si>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</si>
  <si>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</si>
  <si>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</si>
  <si>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</si>
  <si>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</si>
  <si>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</si>
  <si>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</si>
  <si>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</si>
  <si>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</si>
  <si>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</si>
  <si>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</si>
  <si>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</si>
  <si>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</si>
  <si>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</si>
  <si>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</si>
  <si>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</si>
  <si>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</si>
  <si>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</si>
  <si>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</si>
  <si>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</si>
  <si>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</si>
  <si>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</si>
  <si>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</si>
  <si>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</si>
  <si>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</si>
  <si>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</si>
  <si>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</si>
  <si>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</si>
  <si>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</si>
  <si>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</si>
  <si>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</si>
  <si>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</si>
  <si>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</si>
  <si>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</si>
  <si>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</si>
  <si>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</si>
  <si>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</si>
  <si>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</si>
  <si>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</si>
  <si>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</si>
  <si>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</si>
  <si>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</si>
  <si>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</si>
  <si>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</si>
  <si>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</si>
  <si>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</si>
  <si>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</si>
  <si>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</si>
  <si>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</si>
  <si>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</si>
  <si>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</si>
  <si>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</si>
  <si>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</si>
  <si>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</si>
  <si>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</si>
  <si>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</si>
  <si>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</si>
  <si>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</si>
  <si>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</si>
  <si>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</si>
  <si>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</si>
  <si>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</si>
  <si>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</si>
  <si>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</si>
  <si>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</si>
  <si>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</si>
  <si>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</si>
  <si>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</si>
  <si>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</si>
  <si>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</si>
  <si>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</si>
  <si>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</si>
  <si>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</si>
  <si>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</si>
  <si>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</si>
  <si>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</si>
  <si>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</si>
  <si>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</si>
  <si>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</si>
  <si>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</si>
  <si>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</si>
  <si>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</si>
  <si>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</si>
  <si>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</si>
  <si>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</si>
  <si>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</si>
  <si>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</si>
  <si>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</si>
  <si>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</si>
  <si>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</si>
  <si>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</si>
  <si>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</si>
  <si>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</si>
  <si>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</si>
  <si>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</si>
  <si>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</si>
  <si>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</si>
  <si>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</si>
  <si>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</si>
  <si>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</si>
  <si>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</si>
  <si>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</si>
  <si>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</si>
  <si>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</si>
  <si>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</si>
  <si>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</si>
  <si>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</si>
  <si>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</si>
  <si>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</si>
  <si>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</si>
  <si>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</si>
  <si>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</si>
  <si>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</si>
  <si>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</si>
  <si>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</si>
  <si>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</si>
  <si>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</si>
  <si>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</si>
  <si>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</si>
  <si>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</si>
  <si>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</si>
  <si>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</si>
  <si>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</si>
  <si>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</si>
  <si>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</si>
  <si>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</si>
  <si>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</si>
  <si>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</si>
  <si>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</si>
  <si>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</si>
  <si>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</si>
  <si>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</si>
  <si>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</si>
  <si>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</si>
  <si>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</si>
  <si>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</si>
  <si>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</si>
  <si>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</si>
  <si>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</si>
  <si>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</si>
  <si>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</si>
  <si>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</si>
  <si>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</si>
  <si>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</si>
  <si>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</si>
  <si>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</si>
  <si>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</si>
  <si>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</si>
  <si>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</si>
  <si>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</si>
  <si>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</si>
  <si>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</si>
  <si>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</si>
  <si>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</si>
  <si>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</si>
  <si>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</si>
  <si>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</si>
  <si>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</si>
  <si>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</si>
  <si>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</si>
  <si>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</si>
  <si>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</si>
  <si>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</si>
  <si>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</si>
  <si>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</si>
  <si>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</si>
  <si>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</si>
  <si>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</si>
  <si>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</si>
  <si>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</si>
  <si>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</si>
  <si>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</si>
  <si>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</si>
  <si>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</si>
  <si>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</si>
  <si>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</si>
  <si>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</si>
  <si>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</si>
  <si>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</si>
  <si>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</si>
  <si>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</si>
  <si>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</si>
  <si>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</si>
  <si>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</si>
  <si>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</si>
  <si>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</si>
  <si>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</si>
  <si>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</si>
  <si>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</si>
  <si>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</si>
  <si>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</si>
  <si>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</si>
  <si>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</si>
  <si>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</si>
  <si>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</si>
  <si>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</si>
  <si>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</si>
  <si>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</si>
  <si>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</si>
  <si>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</si>
  <si>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</si>
  <si>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</si>
  <si>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</si>
  <si>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</si>
  <si>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</si>
  <si>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</si>
  <si>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</si>
  <si>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</si>
  <si>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</si>
  <si>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</si>
  <si>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</si>
  <si>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</si>
  <si>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</si>
  <si>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</si>
  <si>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</si>
  <si>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</si>
  <si>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</si>
  <si>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</si>
  <si>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</si>
  <si>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</si>
  <si>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</si>
  <si>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</si>
  <si>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</si>
  <si>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</si>
  <si>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</si>
  <si>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</si>
  <si>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</si>
  <si>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</si>
  <si>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</si>
  <si>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</si>
  <si>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</si>
  <si>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</si>
  <si>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</si>
  <si>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</si>
  <si>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</si>
  <si>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</si>
  <si>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</si>
  <si>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</si>
  <si>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</si>
  <si>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</si>
  <si>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</si>
  <si>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</si>
  <si>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</si>
  <si>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</si>
  <si>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</si>
  <si>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</si>
  <si>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</si>
  <si>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</si>
  <si>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</si>
  <si>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</si>
  <si>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</si>
  <si>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</si>
  <si>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</si>
  <si>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</si>
  <si>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</si>
  <si>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</si>
  <si>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</si>
  <si>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</si>
  <si>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</si>
  <si>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</si>
  <si>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</si>
  <si>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</si>
  <si>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</si>
  <si>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</si>
  <si>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</si>
  <si>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</si>
  <si>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</si>
  <si>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</si>
  <si>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</si>
  <si>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</si>
  <si>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</si>
  <si>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</si>
  <si>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</si>
  <si>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</si>
  <si>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</si>
  <si>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</si>
  <si>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</si>
  <si>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</si>
  <si>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</si>
  <si>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</si>
  <si>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</si>
  <si>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</si>
  <si>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</si>
  <si>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</si>
  <si>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</si>
  <si>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</si>
  <si>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</si>
  <si>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</si>
  <si>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</si>
  <si>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</si>
  <si>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</si>
  <si>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</si>
  <si>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</si>
  <si>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</si>
  <si>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</si>
  <si>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</si>
  <si>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</si>
  <si>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</si>
  <si>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</si>
  <si>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</si>
  <si>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</si>
  <si>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</si>
  <si>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</si>
  <si>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</si>
  <si>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</si>
  <si>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</si>
  <si>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</si>
  <si>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</si>
  <si>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</si>
  <si>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</si>
  <si>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</si>
  <si>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</si>
  <si>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</si>
  <si>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</si>
  <si>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</si>
  <si>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</si>
  <si>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</si>
  <si>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</si>
  <si>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</si>
  <si>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</si>
  <si>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</si>
  <si>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</si>
  <si>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</si>
  <si>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</si>
  <si>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</si>
  <si>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</si>
  <si>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</si>
  <si>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</si>
  <si>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</si>
  <si>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</si>
  <si>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</si>
  <si>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</si>
  <si>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</si>
  <si>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</si>
  <si>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</si>
  <si>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</si>
  <si>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</si>
  <si>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</si>
  <si>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</si>
  <si>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</si>
  <si>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</si>
  <si>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</si>
  <si>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</si>
  <si>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</si>
  <si>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</si>
  <si>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</si>
  <si>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</si>
  <si>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</si>
  <si>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</si>
  <si>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</si>
  <si>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</si>
  <si>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</si>
  <si>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</si>
  <si>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</si>
  <si>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</si>
  <si>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</si>
  <si>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</si>
  <si>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</si>
  <si>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</si>
  <si>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</si>
  <si>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</si>
  <si>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</si>
  <si>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</si>
  <si>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</si>
  <si>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</si>
  <si>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</si>
  <si>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</si>
  <si>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</si>
  <si>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</si>
  <si>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</si>
  <si>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</si>
  <si>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</si>
  <si>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</si>
  <si>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</si>
  <si>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</si>
  <si>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</si>
  <si>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</si>
  <si>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</si>
  <si>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</si>
  <si>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</si>
  <si>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</si>
  <si>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</si>
  <si>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</si>
  <si>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</si>
  <si>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</si>
  <si>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</si>
  <si>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</si>
  <si>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</si>
  <si>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</si>
  <si>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</si>
  <si>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</si>
  <si>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</si>
  <si>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</si>
  <si>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</si>
  <si>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</si>
  <si>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</si>
  <si>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</si>
  <si>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</si>
  <si>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</si>
  <si>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</si>
  <si>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</si>
  <si>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</si>
  <si>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</si>
  <si>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</si>
  <si>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</si>
  <si>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</si>
  <si>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</si>
  <si>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</si>
  <si>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</si>
  <si>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</si>
  <si>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</si>
  <si>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</si>
  <si>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</si>
  <si>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</si>
  <si>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</si>
  <si>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</si>
  <si>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</si>
  <si>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</si>
  <si>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</si>
  <si>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</si>
  <si>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</si>
  <si>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</si>
  <si>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</si>
  <si>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</si>
  <si>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</si>
  <si>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</si>
  <si>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</si>
  <si>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</si>
  <si>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</si>
  <si>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</si>
  <si>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</si>
  <si>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</si>
  <si>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</si>
  <si>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</si>
  <si>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</si>
  <si>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</si>
  <si>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</si>
  <si>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</si>
  <si>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</si>
  <si>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</si>
  <si>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</si>
  <si>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</si>
  <si>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</si>
  <si>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</si>
  <si>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</si>
  <si>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</si>
  <si>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</si>
  <si>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</si>
  <si>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</si>
  <si>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</si>
  <si>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</si>
  <si>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</si>
  <si>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</si>
  <si>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</si>
  <si>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</si>
  <si>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</si>
  <si>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</si>
  <si>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</si>
  <si>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</si>
  <si>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</si>
  <si>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</si>
  <si>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</si>
  <si>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</si>
  <si>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</si>
  <si>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</si>
  <si>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</si>
  <si>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</si>
  <si>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</si>
  <si>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</si>
  <si>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</si>
  <si>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</si>
  <si>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</si>
  <si>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</si>
  <si>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</si>
  <si>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</si>
  <si>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</si>
  <si>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</si>
  <si>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</si>
  <si>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</si>
  <si>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</si>
  <si>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</si>
  <si>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</si>
  <si>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</si>
  <si>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</si>
  <si>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</si>
  <si>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</si>
  <si>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</si>
  <si>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</si>
  <si>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</si>
  <si>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</si>
  <si>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</si>
  <si>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</si>
  <si>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</si>
  <si>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</si>
  <si>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</si>
  <si>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</si>
  <si>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</si>
  <si>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</si>
  <si>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</si>
  <si>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</si>
  <si>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</si>
  <si>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</si>
  <si>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</si>
  <si>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</si>
  <si>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</si>
  <si>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</si>
  <si>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</si>
  <si>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</si>
  <si>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</si>
  <si>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</si>
  <si>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</si>
  <si>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</si>
  <si>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</si>
  <si>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</si>
  <si>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</si>
  <si>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</si>
  <si>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</si>
  <si>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</si>
  <si>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</si>
  <si>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</si>
  <si>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</si>
  <si>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</si>
  <si>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</si>
  <si>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</si>
  <si>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</si>
  <si>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</si>
  <si>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</si>
  <si>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</si>
  <si>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</si>
  <si>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</si>
  <si>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</si>
  <si>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</si>
  <si>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</si>
  <si>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</si>
  <si>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</si>
  <si>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</si>
  <si>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</si>
  <si>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</si>
  <si>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</si>
  <si>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</si>
  <si>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</si>
  <si>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</si>
  <si>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</si>
  <si>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</si>
  <si>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</si>
  <si>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</si>
  <si>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</si>
  <si>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</si>
  <si>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</si>
  <si>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</si>
  <si>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</si>
  <si>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</si>
  <si>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</si>
  <si>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</si>
  <si>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</si>
  <si>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</si>
  <si>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</si>
  <si>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</si>
  <si>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</si>
  <si>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</si>
  <si>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</si>
  <si>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</si>
  <si>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</si>
  <si>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</si>
  <si>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</si>
  <si>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</si>
  <si>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</si>
  <si>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</si>
  <si>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</si>
  <si>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</si>
  <si>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</si>
  <si>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</si>
  <si>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</si>
  <si>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</si>
  <si>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</si>
  <si>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</si>
  <si>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</si>
  <si>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</si>
  <si>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</si>
  <si>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</si>
  <si>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</si>
  <si>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</si>
  <si>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</si>
  <si>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</si>
  <si>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</si>
  <si>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</si>
  <si>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</si>
  <si>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</si>
  <si>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</si>
  <si>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</si>
  <si>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</si>
  <si>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</si>
  <si>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</si>
  <si>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</si>
  <si>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</si>
  <si>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</si>
  <si>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</si>
  <si>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</si>
  <si>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</si>
  <si>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</si>
  <si>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</si>
  <si>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</si>
  <si>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</si>
  <si>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</si>
  <si>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</si>
  <si>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</si>
  <si>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</si>
  <si>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</si>
  <si>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</si>
  <si>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</si>
  <si>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</si>
  <si>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</si>
  <si>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</si>
  <si>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</si>
  <si>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</si>
  <si>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</si>
  <si>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</si>
  <si>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</si>
  <si>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</si>
  <si>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</si>
  <si>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</si>
  <si>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</si>
  <si>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</si>
  <si>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</si>
  <si>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</si>
  <si>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</si>
  <si>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</si>
  <si>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</si>
  <si>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</si>
  <si>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</si>
  <si>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</si>
  <si>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</si>
  <si>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</si>
  <si>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</si>
  <si>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</si>
  <si>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</si>
  <si>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</si>
  <si>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</si>
  <si>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</si>
  <si>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</si>
  <si>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</si>
  <si>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</si>
  <si>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</si>
  <si>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</si>
  <si>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</si>
  <si>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</si>
  <si>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</si>
  <si>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</si>
  <si>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</si>
  <si>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</si>
  <si>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</si>
  <si>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</si>
  <si>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</si>
  <si>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</si>
  <si>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</si>
  <si>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</si>
  <si>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</si>
  <si>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</si>
  <si>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</si>
  <si>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</si>
  <si>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</si>
  <si>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</si>
  <si>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</si>
  <si>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</si>
  <si>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</si>
  <si>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</si>
  <si>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</si>
  <si>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</si>
  <si>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</si>
  <si>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</si>
  <si>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</si>
  <si>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</si>
  <si>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</si>
  <si>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</si>
  <si>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</si>
  <si>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</si>
  <si>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</si>
  <si>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</si>
  <si>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</si>
  <si>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</si>
  <si>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</si>
  <si>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</si>
  <si>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</si>
  <si>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</si>
  <si>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</si>
  <si>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</si>
  <si>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</si>
  <si>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</si>
  <si>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</si>
  <si>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</si>
  <si>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</si>
  <si>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</si>
  <si>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</si>
  <si>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</si>
  <si>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</si>
  <si>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</si>
  <si>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</si>
  <si>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</si>
  <si>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</si>
  <si>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</si>
  <si>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</si>
  <si>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</si>
  <si>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</si>
  <si>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</si>
  <si>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</si>
  <si>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</si>
  <si>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</si>
  <si>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</si>
  <si>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</si>
  <si>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</si>
  <si>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</si>
  <si>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</si>
  <si>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</si>
  <si>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</si>
  <si>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</si>
  <si>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</si>
  <si>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</si>
  <si>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</si>
  <si>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</si>
  <si>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</si>
  <si>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</si>
  <si>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</si>
  <si>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</si>
  <si>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</si>
  <si>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</si>
  <si>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</si>
  <si>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</si>
  <si>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</si>
  <si>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</si>
  <si>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</si>
  <si>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</si>
  <si>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</si>
  <si>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</si>
  <si>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</si>
  <si>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</si>
  <si>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</si>
  <si>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</si>
  <si>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</si>
  <si>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</si>
  <si>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</si>
  <si>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</si>
  <si>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</si>
  <si>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</si>
  <si>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</si>
  <si>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</si>
  <si>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</si>
  <si>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</si>
  <si>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</si>
  <si>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</si>
  <si>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</si>
  <si>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</si>
  <si>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</si>
  <si>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</si>
  <si>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</si>
  <si>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</si>
  <si>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</si>
  <si>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</si>
  <si>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</si>
  <si>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</si>
  <si>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</si>
  <si>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</si>
  <si>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</si>
  <si>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</si>
  <si>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</si>
  <si>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</si>
  <si>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</si>
  <si>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</si>
  <si>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</si>
  <si>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</si>
  <si>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</si>
  <si>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</si>
  <si>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</si>
  <si>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</si>
  <si>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</si>
  <si>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</si>
  <si>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</si>
  <si>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</si>
  <si>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</si>
  <si>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</si>
  <si>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</si>
  <si>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</si>
  <si>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</si>
  <si>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</si>
  <si>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</si>
  <si>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</si>
  <si>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</si>
  <si>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</si>
  <si>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</si>
  <si>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</si>
  <si>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</si>
  <si>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</si>
  <si>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</si>
  <si>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</si>
  <si>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</si>
  <si>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</si>
  <si>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</si>
  <si>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</si>
  <si>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</si>
  <si>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</si>
  <si>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</si>
  <si>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</si>
  <si>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</si>
  <si>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</si>
  <si>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</si>
  <si>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</si>
  <si>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</si>
  <si>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</si>
  <si>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</si>
  <si>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</si>
  <si>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</si>
  <si>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</si>
  <si>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</si>
  <si>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</si>
  <si>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</si>
  <si>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</si>
  <si>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</si>
  <si>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</si>
  <si>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</si>
  <si>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</si>
  <si>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</si>
  <si>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</si>
  <si>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</si>
  <si>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</si>
  <si>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</si>
  <si>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</si>
  <si>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</si>
  <si>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</si>
  <si>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</si>
  <si>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</si>
  <si>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</si>
  <si>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</si>
  <si>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</si>
  <si>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</si>
  <si>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</si>
  <si>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</si>
  <si>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</si>
  <si>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</si>
  <si>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</si>
  <si>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</si>
  <si>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</si>
  <si>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</si>
  <si>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</si>
  <si>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</si>
  <si>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</si>
  <si>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</si>
  <si>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</si>
  <si>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</si>
  <si>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</si>
  <si>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</si>
  <si>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</si>
  <si>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</si>
  <si>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</si>
  <si>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</si>
  <si>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</si>
  <si>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</si>
  <si>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</si>
  <si>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</si>
  <si>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</si>
  <si>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</si>
  <si>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</si>
  <si>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</si>
  <si>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</si>
  <si>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</si>
  <si>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</si>
  <si>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</si>
  <si>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</si>
  <si>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</si>
  <si>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</si>
  <si>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</si>
  <si>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</si>
  <si>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</si>
  <si>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</si>
  <si>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</si>
  <si>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</si>
  <si>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</si>
  <si>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</si>
  <si>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</si>
  <si>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</si>
  <si>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</si>
  <si>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</si>
  <si>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</si>
  <si>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</si>
  <si>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</si>
  <si>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</si>
  <si>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</si>
  <si>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</si>
  <si>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</si>
  <si>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</si>
  <si>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</si>
  <si>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</si>
  <si>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</si>
  <si>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</si>
  <si>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</si>
  <si>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</si>
  <si>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</si>
  <si>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</si>
  <si>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</si>
  <si>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</si>
  <si>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</si>
  <si>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</si>
  <si>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</si>
  <si>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</si>
  <si>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</si>
  <si>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</si>
  <si>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</si>
  <si>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</si>
  <si>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</si>
  <si>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</si>
  <si>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</si>
  <si>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</si>
  <si>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</si>
  <si>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</si>
  <si>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</si>
  <si>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</si>
  <si>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</si>
  <si>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</si>
  <si>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</si>
  <si>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</si>
  <si>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</si>
  <si>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</si>
  <si>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</si>
  <si>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</si>
  <si>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</si>
  <si>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</si>
  <si>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</si>
  <si>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</si>
  <si>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</si>
  <si>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</si>
  <si>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</si>
  <si>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</si>
  <si>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</si>
  <si>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</si>
  <si>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</si>
  <si>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</si>
  <si>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</si>
  <si>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</si>
  <si>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</si>
  <si>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</si>
  <si>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</si>
  <si>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</si>
  <si>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</si>
  <si>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</si>
  <si>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</si>
  <si>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</si>
  <si>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</si>
  <si>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</si>
  <si>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</si>
  <si>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</si>
  <si>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</si>
  <si>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</si>
  <si>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</si>
  <si>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</si>
  <si>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</si>
  <si>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</si>
  <si>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</si>
  <si>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</si>
  <si>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</si>
  <si>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</si>
  <si>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</si>
  <si>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</si>
  <si>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</si>
  <si>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</si>
  <si>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</si>
  <si>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</si>
  <si>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</si>
  <si>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</si>
  <si>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</si>
  <si>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</si>
  <si>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</si>
  <si>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</si>
  <si>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</si>
  <si>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</si>
  <si>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</si>
  <si>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</si>
  <si>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</si>
  <si>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</si>
  <si>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</si>
  <si>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</si>
  <si>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</si>
  <si>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</si>
  <si>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</si>
  <si>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</si>
  <si>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</si>
  <si>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</si>
  <si>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</si>
  <si>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</si>
  <si>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</si>
  <si>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</si>
  <si>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</si>
  <si>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</si>
  <si>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</si>
  <si>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</si>
  <si>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</si>
  <si>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</si>
  <si>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</si>
  <si>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</si>
  <si>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</si>
  <si>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</si>
  <si>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</si>
  <si>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</si>
  <si>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</si>
  <si>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</si>
  <si>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</si>
  <si>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</si>
  <si>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</si>
  <si>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</si>
  <si>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</si>
  <si>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</si>
  <si>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</si>
  <si>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</si>
  <si>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</si>
  <si>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</si>
  <si>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</si>
  <si>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</si>
  <si>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</si>
  <si>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</si>
  <si>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</si>
  <si>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</si>
  <si>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</si>
  <si>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</si>
  <si>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</si>
  <si>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</si>
  <si>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</si>
  <si>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</si>
  <si>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</si>
  <si>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</si>
  <si>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</si>
  <si>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</si>
  <si>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</si>
  <si>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</si>
  <si>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</si>
  <si>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</si>
  <si>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</si>
  <si>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</si>
  <si>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</si>
  <si>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</si>
  <si>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</si>
  <si>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</si>
  <si>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</si>
  <si>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</si>
  <si>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</si>
  <si>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</si>
  <si>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</si>
  <si>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</si>
  <si>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</si>
  <si>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</si>
  <si>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</si>
  <si>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</si>
  <si>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</si>
  <si>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</si>
  <si>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</si>
  <si>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</si>
  <si>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</si>
  <si>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</si>
  <si>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</si>
  <si>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</si>
  <si>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</si>
  <si>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</si>
  <si>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</si>
  <si>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</si>
  <si>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</si>
  <si>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</si>
  <si>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</si>
  <si>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</si>
  <si>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</si>
  <si>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</si>
  <si>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</si>
  <si>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</si>
  <si>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</si>
  <si>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</si>
  <si>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</si>
  <si>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</si>
  <si>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</si>
  <si>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</si>
  <si>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</si>
  <si>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</si>
  <si>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</si>
  <si>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</si>
  <si>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</si>
  <si>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</si>
  <si>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</si>
  <si>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</si>
  <si>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</si>
  <si>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</si>
  <si>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</si>
  <si>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</si>
  <si>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</si>
  <si>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</si>
  <si>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</si>
  <si>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</si>
  <si>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</si>
  <si>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</si>
  <si>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</si>
  <si>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</si>
  <si>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</si>
  <si>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</si>
  <si>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</si>
  <si>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</si>
  <si>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</si>
  <si>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</si>
  <si>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</si>
  <si>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</si>
  <si>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</si>
  <si>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</si>
  <si>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</si>
  <si>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</si>
  <si>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</si>
  <si>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</si>
  <si>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</si>
  <si>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</si>
  <si>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</si>
  <si>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</si>
  <si>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</si>
  <si>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</si>
  <si>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</si>
  <si>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</si>
  <si>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</si>
  <si>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</si>
  <si>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</si>
  <si>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</si>
  <si>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</si>
  <si>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</si>
  <si>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</si>
  <si>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</si>
  <si>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</si>
  <si>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</si>
  <si>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</si>
  <si>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</si>
  <si>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</si>
  <si>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</si>
  <si>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</si>
  <si>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</si>
  <si>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</si>
  <si>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</si>
  <si>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</si>
  <si>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</si>
  <si>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</si>
  <si>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</si>
  <si>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</si>
  <si>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</si>
  <si>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</si>
  <si>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</si>
  <si>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</si>
  <si>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</si>
  <si>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</si>
  <si>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</si>
  <si>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</si>
  <si>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</si>
  <si>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</si>
  <si>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</si>
  <si>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</si>
  <si>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</si>
  <si>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</si>
  <si>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</si>
  <si>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</si>
  <si>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</si>
  <si>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</si>
  <si>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</si>
  <si>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</si>
  <si>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</si>
  <si>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</si>
  <si>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</si>
  <si>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</si>
  <si>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</si>
  <si>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</si>
  <si>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</si>
  <si>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</si>
  <si>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</si>
  <si>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</si>
  <si>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</si>
  <si>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</si>
  <si>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</si>
  <si>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</si>
  <si>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</si>
  <si>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</si>
  <si>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</si>
  <si>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</si>
  <si>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</si>
  <si>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</si>
  <si>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</si>
  <si>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</si>
  <si>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</si>
  <si>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</si>
  <si>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</si>
  <si>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</si>
  <si>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</si>
  <si>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</si>
  <si>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</si>
  <si>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</si>
  <si>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</si>
  <si>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</si>
  <si>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</si>
  <si>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</si>
  <si>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</si>
  <si>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</si>
  <si>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</si>
  <si>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</si>
  <si>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</si>
  <si>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</si>
  <si>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</si>
  <si>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</si>
  <si>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</si>
  <si>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</si>
  <si>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</si>
  <si>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</si>
  <si>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</si>
  <si>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</si>
  <si>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</si>
  <si>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</si>
  <si>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</si>
  <si>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</si>
  <si>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</si>
  <si>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</si>
  <si>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</si>
  <si>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</si>
  <si>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</si>
  <si>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</si>
  <si>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</si>
  <si>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</si>
  <si>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</si>
  <si>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</si>
  <si>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</si>
  <si>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</si>
  <si>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</si>
  <si>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</si>
  <si>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</si>
  <si>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</si>
  <si>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</si>
  <si>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</si>
  <si>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</si>
  <si>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</si>
  <si>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</si>
  <si>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</si>
  <si>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</si>
  <si>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</si>
  <si>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</si>
  <si>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</si>
  <si>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</si>
  <si>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</si>
  <si>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</si>
  <si>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</si>
  <si>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</si>
  <si>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</si>
  <si>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</si>
  <si>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</si>
  <si>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</si>
  <si>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</si>
  <si>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</si>
  <si>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</si>
  <si>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</si>
  <si>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</si>
  <si>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</si>
  <si>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</si>
  <si>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</si>
  <si>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</si>
  <si>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</si>
  <si>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</si>
  <si>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</si>
  <si>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</si>
  <si>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</si>
  <si>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</si>
  <si>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</si>
  <si>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</si>
  <si>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</si>
  <si>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</si>
  <si>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</si>
  <si>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</si>
  <si>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</si>
  <si>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</si>
  <si>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</si>
  <si>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</si>
  <si>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</si>
  <si>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</si>
  <si>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</si>
  <si>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</si>
  <si>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</si>
  <si>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</si>
  <si>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</si>
  <si>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</si>
  <si>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</si>
  <si>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</si>
  <si>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</si>
  <si>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</si>
  <si>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</si>
  <si>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</si>
  <si>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</si>
  <si>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</si>
  <si>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</si>
  <si>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</si>
  <si>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</si>
  <si>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</si>
  <si>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</si>
  <si>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</si>
  <si>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</si>
  <si>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</si>
  <si>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</si>
  <si>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</si>
  <si>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</si>
  <si>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</si>
  <si>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</si>
  <si>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</si>
  <si>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</si>
  <si>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</si>
  <si>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</si>
  <si>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</si>
  <si>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</si>
  <si>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</si>
  <si>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</si>
  <si>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</si>
  <si>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</si>
  <si>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</si>
  <si>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</si>
  <si>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</si>
  <si>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</si>
  <si>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</si>
  <si>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</si>
  <si>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</si>
  <si>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</si>
  <si>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</si>
  <si>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</si>
  <si>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</si>
  <si>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</si>
  <si>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</si>
  <si>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</si>
  <si>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</si>
  <si>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</si>
  <si>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</si>
  <si>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</si>
  <si>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</si>
  <si>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</si>
  <si>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</si>
  <si>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</si>
  <si>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</si>
  <si>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</si>
  <si>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</si>
  <si>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</si>
  <si>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</si>
  <si>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</si>
  <si>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</si>
  <si>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</si>
  <si>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</si>
  <si>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</si>
  <si>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</si>
  <si>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</si>
  <si>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</si>
  <si>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</si>
  <si>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</si>
  <si>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</si>
  <si>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</si>
  <si>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</si>
  <si>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</si>
  <si>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</si>
  <si>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</si>
  <si>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</si>
  <si>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</si>
  <si>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</si>
  <si>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</si>
  <si>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</si>
  <si>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</si>
  <si>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</si>
  <si>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</si>
  <si>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</si>
  <si>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</si>
  <si>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</si>
  <si>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</si>
  <si>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</si>
  <si>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</si>
  <si>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</si>
  <si>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</si>
  <si>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</si>
  <si>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</si>
  <si>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</si>
  <si>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</si>
  <si>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</si>
  <si>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</si>
  <si>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</si>
  <si>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</si>
  <si>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</si>
  <si>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</si>
  <si>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</si>
  <si>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</si>
  <si>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</si>
  <si>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</si>
  <si>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</si>
  <si>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</si>
  <si>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</si>
  <si>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</si>
  <si>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</si>
  <si>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</si>
  <si>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</si>
  <si>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</si>
  <si>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</si>
  <si>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</si>
  <si>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</si>
  <si>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</si>
  <si>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</si>
  <si>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</si>
  <si>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</si>
  <si>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</si>
  <si>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</si>
  <si>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</si>
  <si>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</si>
  <si>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</si>
  <si>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</si>
  <si>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</si>
  <si>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</si>
  <si>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</si>
  <si>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</si>
  <si>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</si>
  <si>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</si>
  <si>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</si>
  <si>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</si>
  <si>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</si>
  <si>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</si>
  <si>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</si>
  <si>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</si>
  <si>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</si>
  <si>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</si>
  <si>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</si>
  <si>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</si>
  <si>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</si>
  <si>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</si>
  <si>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</si>
  <si>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</si>
  <si>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</si>
  <si>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</si>
  <si>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</si>
  <si>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</si>
  <si>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</si>
  <si>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</si>
  <si>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</si>
  <si>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</si>
  <si>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</si>
  <si>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</si>
  <si>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</si>
  <si>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</si>
  <si>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</si>
  <si>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</si>
  <si>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</si>
  <si>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</si>
  <si>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</si>
  <si>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</si>
  <si>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</si>
  <si>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</si>
  <si>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</si>
  <si>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</si>
  <si>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</si>
  <si>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</si>
  <si>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</si>
  <si>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</si>
  <si>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</si>
  <si>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</si>
  <si>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</si>
  <si>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</si>
  <si>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</si>
  <si>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</si>
  <si>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</si>
  <si>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</si>
  <si>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</si>
  <si>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</si>
  <si>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</si>
  <si>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</si>
  <si>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</si>
  <si>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</si>
  <si>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</si>
  <si>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</si>
  <si>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</si>
  <si>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</si>
  <si>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</si>
  <si>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</si>
  <si>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</si>
  <si>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</si>
  <si>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</si>
  <si>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</si>
  <si>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</si>
  <si>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</si>
  <si>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</si>
  <si>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</si>
  <si>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</si>
  <si>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</si>
  <si>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</si>
  <si>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</si>
  <si>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</si>
  <si>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</si>
  <si>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</si>
  <si>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</si>
  <si>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</si>
  <si>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</si>
  <si>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</si>
  <si>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</si>
  <si>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</si>
  <si>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</si>
  <si>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</si>
  <si>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</si>
  <si>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</si>
  <si>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</si>
  <si>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</si>
  <si>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</si>
  <si>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</si>
  <si>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</si>
  <si>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</si>
  <si>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</si>
  <si>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</si>
  <si>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</si>
  <si>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</si>
  <si>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</si>
  <si>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</si>
  <si>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</si>
  <si>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</si>
  <si>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</si>
  <si>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</si>
  <si>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</si>
  <si>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</si>
  <si>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</si>
  <si>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</si>
  <si>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</si>
  <si>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</si>
  <si>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</si>
  <si>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</si>
  <si>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</si>
  <si>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</si>
  <si>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</si>
  <si>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</si>
  <si>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</si>
  <si>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</si>
  <si>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</si>
  <si>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</si>
  <si>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</si>
  <si>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</si>
  <si>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</si>
  <si>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</si>
  <si>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</si>
  <si>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</si>
  <si>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</si>
  <si>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</si>
  <si>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</si>
  <si>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</si>
  <si>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</si>
  <si>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</si>
  <si>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</si>
  <si>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</si>
  <si>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</si>
  <si>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</si>
  <si>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</si>
  <si>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</si>
  <si>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</si>
  <si>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</si>
  <si>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</si>
  <si>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</si>
  <si>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</si>
  <si>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</si>
  <si>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</si>
  <si>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</si>
  <si>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</si>
  <si>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</si>
  <si>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</si>
  <si>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</si>
  <si>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</si>
  <si>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</si>
  <si>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</si>
  <si>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</si>
  <si>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</si>
  <si>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</si>
  <si>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</si>
  <si>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</si>
  <si>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</si>
  <si>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</si>
  <si>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</si>
  <si>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</si>
  <si>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</si>
  <si>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</si>
  <si>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</si>
  <si>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</si>
  <si>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</si>
  <si>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</si>
  <si>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</si>
  <si>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</si>
  <si>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</si>
  <si>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</si>
  <si>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</si>
  <si>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</si>
  <si>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</si>
  <si>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</si>
  <si>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</si>
  <si>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</si>
  <si>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</si>
  <si>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</si>
  <si>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</si>
  <si>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</si>
  <si>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</si>
  <si>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</si>
  <si>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</si>
  <si>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</si>
  <si>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</si>
  <si>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</si>
  <si>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</si>
  <si>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</si>
  <si>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</si>
  <si>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</si>
  <si>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</si>
  <si>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</si>
  <si>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</si>
  <si>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</si>
  <si>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</si>
  <si>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</si>
  <si>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</si>
  <si>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</si>
  <si>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</si>
  <si>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</si>
  <si>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</si>
  <si>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</si>
  <si>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</si>
  <si>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</si>
  <si>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</si>
  <si>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</si>
  <si>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</si>
  <si>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</si>
  <si>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</si>
  <si>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</si>
  <si>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</si>
  <si>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</si>
  <si>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</si>
  <si>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</si>
  <si>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</si>
  <si>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</si>
  <si>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</si>
  <si>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</si>
  <si>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</si>
  <si>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</si>
  <si>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</si>
  <si>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</si>
  <si>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</si>
  <si>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</si>
  <si>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</si>
  <si>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</si>
  <si>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</si>
  <si>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</si>
  <si>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</si>
  <si>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</si>
  <si>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</si>
  <si>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</si>
  <si>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</si>
  <si>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</si>
  <si>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</si>
  <si>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</si>
  <si>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</si>
  <si>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</si>
  <si>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</si>
  <si>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</si>
  <si>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</si>
  <si>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</si>
  <si>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</si>
  <si>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</si>
  <si>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</si>
  <si>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</si>
  <si>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</si>
  <si>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</si>
  <si>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</si>
  <si>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</si>
  <si>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</si>
  <si>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</si>
  <si>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</si>
  <si>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</si>
  <si>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</si>
  <si>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</si>
  <si>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</si>
  <si>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</si>
  <si>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</si>
  <si>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</si>
  <si>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</si>
  <si>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</si>
  <si>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</si>
  <si>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</si>
  <si>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</si>
  <si>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</si>
  <si>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</si>
  <si>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</si>
  <si>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</si>
  <si>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</si>
  <si>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</si>
  <si>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</si>
  <si>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</si>
  <si>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</si>
  <si>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</si>
  <si>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</si>
  <si>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</si>
  <si>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</si>
  <si>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</si>
  <si>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</si>
  <si>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</si>
  <si>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</si>
  <si>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</si>
  <si>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</si>
  <si>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</si>
  <si>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</si>
  <si>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</si>
  <si>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</si>
  <si>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</si>
  <si>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</si>
  <si>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</si>
  <si>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</si>
  <si>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</si>
  <si>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</si>
  <si>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</si>
  <si>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</si>
  <si>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</si>
  <si>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</si>
  <si>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</si>
  <si>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</si>
  <si>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</si>
  <si>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</si>
  <si>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</si>
  <si>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</si>
  <si>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</si>
  <si>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</si>
  <si>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</si>
  <si>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</si>
  <si>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</si>
  <si>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</si>
  <si>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</si>
  <si>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</si>
  <si>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</si>
  <si>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</si>
  <si>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</si>
  <si>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</si>
  <si>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</si>
  <si>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</si>
  <si>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</si>
  <si>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</si>
  <si>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</si>
  <si>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</si>
  <si>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</si>
  <si>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</si>
  <si>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</si>
  <si>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</si>
  <si>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</si>
  <si>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</si>
  <si>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</si>
  <si>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</si>
  <si>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</si>
  <si>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</si>
  <si>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</si>
  <si>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</si>
  <si>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</si>
  <si>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</si>
  <si>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</si>
  <si>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</si>
  <si>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</si>
  <si>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</si>
  <si>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</si>
  <si>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</si>
  <si>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</si>
  <si>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</si>
  <si>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</si>
  <si>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</si>
  <si>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</si>
  <si>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</si>
  <si>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</si>
  <si>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</si>
  <si>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</si>
  <si>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</si>
  <si>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</si>
  <si>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</si>
  <si>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</si>
  <si>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</si>
  <si>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</si>
  <si>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</si>
  <si>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</si>
  <si>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</si>
  <si>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</si>
  <si>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</si>
  <si>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</si>
  <si>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</si>
  <si>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</si>
  <si>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</si>
  <si>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</si>
  <si>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</si>
  <si>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</si>
  <si>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</si>
  <si>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</si>
  <si>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</si>
  <si>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</si>
  <si>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</si>
  <si>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</si>
  <si>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</si>
  <si>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</si>
  <si>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</si>
  <si>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</si>
  <si>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</si>
  <si>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</si>
  <si>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</si>
  <si>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</si>
  <si>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</si>
  <si>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</si>
  <si>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</si>
  <si>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</si>
  <si>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</si>
  <si>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</si>
  <si>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</si>
  <si>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</si>
  <si>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</si>
  <si>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</si>
  <si>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</si>
  <si>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</si>
  <si>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</si>
  <si>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</si>
  <si>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</si>
  <si>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</si>
  <si>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</si>
  <si>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</si>
  <si>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</si>
  <si>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</si>
  <si>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</si>
  <si>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</si>
  <si>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</si>
  <si>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</si>
  <si>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</si>
  <si>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</si>
  <si>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</si>
  <si>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</si>
  <si>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</si>
  <si>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</si>
  <si>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</si>
  <si>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</si>
  <si>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</si>
  <si>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</si>
  <si>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</si>
  <si>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</si>
  <si>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</si>
  <si>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</si>
  <si>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</si>
  <si>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</si>
  <si>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</si>
  <si>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</si>
  <si>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</si>
  <si>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</si>
  <si>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</si>
  <si>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</si>
  <si>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</si>
  <si>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</si>
  <si>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</si>
  <si>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</si>
  <si>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</si>
  <si>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</si>
  <si>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</si>
  <si>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</si>
  <si>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</si>
  <si>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</si>
  <si>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</si>
  <si>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</si>
  <si>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</si>
  <si>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</si>
  <si>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</si>
  <si>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</si>
  <si>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</si>
  <si>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</si>
  <si>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</si>
  <si>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</si>
  <si>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</si>
  <si>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</si>
  <si>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</si>
  <si>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</si>
  <si>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</si>
  <si>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</si>
  <si>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</si>
  <si>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</si>
  <si>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</si>
  <si>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</si>
  <si>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</si>
  <si>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</si>
  <si>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</si>
  <si>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</si>
  <si>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</si>
  <si>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</si>
  <si>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</si>
  <si>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</si>
  <si>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</si>
  <si>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</si>
  <si>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</si>
  <si>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</si>
  <si>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</si>
  <si>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</si>
  <si>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</si>
  <si>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</si>
  <si>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</si>
  <si>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</si>
  <si>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</si>
  <si>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</si>
  <si>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</si>
  <si>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</si>
  <si>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</si>
  <si>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</si>
  <si>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</si>
  <si>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</si>
  <si>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</si>
  <si>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</si>
  <si>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</si>
  <si>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</si>
  <si>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</si>
  <si>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</si>
  <si>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</si>
  <si>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</si>
  <si>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</si>
  <si>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</si>
  <si>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</si>
  <si>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</si>
  <si>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</si>
  <si>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</si>
  <si>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</si>
  <si>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</si>
  <si>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</si>
  <si>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</si>
  <si>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</si>
  <si>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</si>
  <si>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</si>
  <si>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</si>
  <si>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</si>
  <si>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</si>
  <si>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</si>
  <si>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</si>
  <si>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</si>
  <si>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</si>
  <si>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</si>
  <si>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</si>
  <si>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</si>
  <si>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</si>
  <si>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</si>
  <si>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</si>
  <si>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</si>
  <si>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</si>
  <si>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</si>
  <si>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</si>
  <si>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</si>
  <si>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</si>
  <si>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</si>
  <si>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</si>
  <si>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</si>
  <si>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</si>
  <si>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</si>
  <si>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</si>
  <si>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</si>
  <si>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</si>
  <si>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</si>
  <si>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</si>
  <si>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</si>
  <si>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</si>
  <si>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</si>
  <si>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</si>
  <si>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</si>
  <si>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</si>
  <si>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</si>
  <si>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</si>
  <si>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</si>
  <si>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</si>
  <si>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</si>
  <si>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</si>
  <si>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</si>
  <si>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</si>
  <si>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</si>
  <si>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</si>
  <si>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</si>
  <si>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</si>
  <si>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</si>
  <si>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</si>
  <si>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</si>
  <si>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</si>
  <si>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</si>
  <si>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</si>
  <si>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</si>
  <si>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</si>
  <si>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</si>
  <si>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</si>
  <si>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</si>
  <si>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</si>
  <si>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</si>
  <si>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</si>
  <si>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</si>
  <si>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</si>
  <si>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</si>
  <si>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</si>
  <si>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</si>
  <si>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</si>
  <si>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</si>
  <si>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</si>
  <si>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</si>
  <si>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</si>
  <si>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</si>
  <si>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</si>
  <si>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</si>
  <si>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</si>
  <si>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</si>
  <si>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</si>
  <si>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</si>
  <si>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</si>
  <si>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</si>
  <si>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</si>
  <si>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</si>
  <si>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</si>
  <si>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</si>
  <si>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</si>
  <si>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</si>
  <si>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</si>
  <si>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</si>
  <si>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</si>
  <si>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</si>
  <si>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</si>
  <si>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</si>
  <si>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</si>
  <si>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</si>
  <si>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</si>
  <si>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</si>
  <si>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</si>
  <si>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</si>
  <si>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</si>
  <si>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</si>
  <si>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</si>
  <si>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</si>
  <si>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</si>
  <si>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</si>
  <si>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</si>
  <si>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</si>
  <si>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</si>
  <si>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</si>
  <si>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</si>
  <si>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</si>
  <si>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</si>
  <si>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</si>
  <si>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</si>
  <si>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</si>
  <si>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</si>
  <si>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</si>
  <si>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</si>
  <si>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</si>
  <si>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</si>
  <si>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</si>
  <si>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</si>
  <si>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</si>
  <si>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</si>
  <si>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</si>
  <si>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</si>
  <si>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</si>
  <si>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</si>
  <si>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</si>
  <si>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</si>
  <si>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</si>
  <si>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</si>
  <si>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</si>
  <si>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</si>
  <si>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</si>
  <si>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</si>
  <si>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</si>
  <si>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</si>
  <si>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</si>
  <si>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</si>
  <si>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</si>
  <si>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</si>
  <si>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</si>
  <si>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</si>
  <si>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</si>
  <si>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</si>
  <si>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</si>
  <si>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</si>
  <si>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</si>
  <si>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</si>
  <si>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</si>
  <si>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</si>
  <si>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</si>
  <si>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</si>
  <si>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</si>
  <si>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</si>
  <si>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</si>
  <si>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</si>
  <si>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</si>
  <si>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</si>
  <si>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</si>
  <si>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</si>
  <si>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</si>
  <si>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</si>
  <si>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</si>
  <si>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</si>
  <si>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</si>
  <si>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</si>
  <si>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</si>
  <si>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</si>
  <si>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</si>
  <si>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</si>
  <si>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</si>
  <si>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</si>
  <si>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</si>
  <si>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</si>
  <si>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</si>
  <si>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</si>
  <si>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</si>
  <si>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</si>
  <si>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</si>
  <si>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</si>
  <si>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</si>
  <si>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</si>
  <si>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</si>
  <si>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</si>
  <si>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</si>
  <si>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</si>
  <si>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</si>
  <si>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</si>
  <si>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</si>
  <si>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</si>
  <si>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</si>
  <si>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</si>
  <si>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</si>
  <si>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</si>
  <si>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</si>
  <si>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</si>
  <si>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</si>
  <si>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</si>
  <si>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</si>
  <si>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</si>
  <si>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</si>
  <si>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</si>
  <si>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</si>
  <si>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</si>
  <si>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</si>
  <si>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</si>
  <si>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</si>
  <si>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</si>
  <si>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</si>
  <si>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</si>
  <si>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</si>
  <si>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</si>
  <si>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</si>
  <si>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</si>
  <si>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</si>
  <si>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</si>
  <si>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</si>
  <si>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</si>
  <si>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</si>
  <si>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</si>
  <si>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</si>
  <si>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</si>
  <si>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</si>
  <si>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</si>
  <si>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</si>
  <si>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</si>
  <si>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</si>
  <si>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</si>
  <si>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</si>
  <si>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</si>
  <si>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</si>
  <si>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</si>
  <si>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</si>
  <si>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</si>
  <si>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</si>
  <si>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</si>
  <si>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</si>
  <si>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</si>
  <si>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</si>
  <si>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</si>
  <si>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</si>
  <si>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</si>
  <si>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</si>
  <si>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</si>
  <si>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</si>
  <si>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</si>
  <si>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</si>
  <si>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</si>
  <si>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</si>
  <si>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</si>
  <si>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</si>
  <si>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</si>
  <si>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</si>
  <si>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</si>
  <si>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</si>
  <si>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</si>
  <si>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</si>
  <si>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</si>
  <si>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</si>
  <si>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</si>
  <si>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</si>
  <si>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</si>
  <si>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</si>
  <si>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</si>
  <si>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</si>
  <si>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</si>
  <si>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</si>
  <si>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</si>
  <si>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</si>
  <si>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</si>
  <si>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</si>
  <si>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</si>
  <si>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</si>
  <si>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</si>
  <si>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</si>
  <si>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</si>
  <si>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</si>
  <si>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</si>
  <si>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</si>
  <si>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</si>
  <si>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</si>
  <si>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</si>
  <si>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</si>
  <si>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</si>
  <si>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</si>
  <si>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</si>
  <si>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</si>
  <si>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</si>
  <si>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</si>
  <si>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</si>
  <si>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</si>
  <si>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</si>
  <si>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</si>
  <si>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</si>
  <si>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</si>
  <si>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</si>
  <si>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</si>
  <si>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</si>
  <si>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</si>
  <si>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</si>
  <si>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</si>
  <si>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</si>
  <si>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</si>
  <si>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</si>
  <si>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</si>
  <si>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</si>
  <si>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</si>
  <si>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</si>
  <si>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</si>
  <si>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</si>
  <si>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</si>
  <si>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</si>
  <si>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</si>
  <si>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</si>
  <si>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</si>
  <si>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</si>
  <si>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</si>
  <si>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</si>
  <si>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</si>
  <si>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</si>
  <si>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</si>
  <si>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</si>
  <si>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</si>
  <si>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</si>
  <si>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</si>
  <si>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</si>
  <si>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</si>
  <si>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</si>
  <si>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</si>
  <si>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</si>
  <si>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</si>
  <si>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</si>
  <si>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</si>
  <si>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</si>
  <si>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</si>
  <si>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</si>
  <si>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</si>
  <si>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</si>
  <si>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</si>
  <si>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</si>
  <si>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</si>
  <si>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</si>
  <si>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</si>
  <si>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</si>
  <si>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</si>
  <si>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</si>
  <si>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</si>
  <si>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</si>
  <si>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</si>
  <si>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</si>
  <si>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</si>
  <si>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</si>
  <si>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</si>
  <si>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</si>
  <si>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</si>
  <si>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</si>
  <si>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</si>
  <si>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</si>
  <si>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</si>
  <si>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</si>
  <si>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</si>
  <si>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</si>
  <si>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</si>
  <si>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</si>
  <si>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</si>
  <si>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</si>
  <si>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</si>
  <si>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</si>
  <si>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</si>
  <si>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</si>
  <si>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</si>
  <si>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</si>
  <si>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</si>
  <si>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</si>
  <si>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</si>
  <si>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</si>
  <si>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</si>
  <si>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</si>
  <si>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</si>
  <si>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</si>
  <si>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</si>
  <si>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</si>
  <si>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</si>
  <si>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</si>
  <si>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</si>
  <si>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</si>
  <si>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</si>
  <si>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</si>
  <si>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</si>
  <si>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</si>
  <si>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</si>
  <si>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</si>
  <si>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</si>
  <si>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</si>
  <si>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</si>
  <si>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</si>
  <si>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</si>
  <si>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</si>
  <si>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</si>
  <si>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</si>
  <si>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</si>
  <si>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</si>
  <si>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</si>
  <si>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</si>
  <si>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</si>
  <si>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</si>
  <si>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</si>
  <si>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</si>
  <si>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</si>
  <si>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</si>
  <si>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</si>
  <si>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</si>
  <si>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</si>
  <si>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</si>
  <si>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</si>
  <si>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</si>
  <si>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</si>
  <si>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</si>
  <si>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</si>
  <si>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</si>
  <si>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</si>
  <si>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</si>
  <si>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</si>
  <si>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</si>
  <si>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</si>
  <si>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</si>
  <si>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</si>
  <si>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</si>
  <si>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</si>
  <si>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</si>
  <si>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</si>
  <si>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</si>
  <si>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</si>
  <si>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</si>
  <si>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</si>
  <si>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</si>
  <si>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</si>
  <si>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</si>
  <si>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</si>
  <si>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</si>
  <si>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</si>
  <si>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</si>
  <si>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</si>
  <si>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</si>
  <si>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</si>
  <si>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</si>
  <si>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</si>
  <si>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</si>
  <si>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</si>
  <si>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</si>
  <si>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</si>
  <si>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</si>
  <si>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</si>
  <si>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</si>
  <si>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</si>
  <si>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</si>
  <si>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</si>
  <si>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</si>
  <si>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</si>
  <si>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</si>
  <si>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</si>
  <si>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</si>
  <si>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</si>
  <si>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</si>
  <si>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</si>
  <si>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</si>
  <si>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</si>
  <si>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</si>
  <si>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</si>
  <si>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</si>
  <si>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</si>
  <si>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</si>
  <si>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</si>
  <si>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</si>
  <si>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</si>
  <si>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</si>
  <si>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</si>
  <si>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</si>
  <si>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</si>
  <si>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</si>
  <si>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</si>
  <si>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</si>
  <si>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</si>
  <si>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</si>
  <si>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</si>
  <si>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</si>
  <si>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</si>
  <si>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</si>
  <si>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</si>
  <si>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</si>
  <si>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</si>
  <si>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</si>
  <si>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</si>
  <si>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</si>
  <si>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</si>
  <si>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</si>
  <si>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</si>
  <si>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</si>
  <si>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</si>
  <si>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</si>
  <si>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</si>
  <si>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</si>
  <si>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</si>
  <si>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</si>
  <si>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</si>
  <si>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</si>
  <si>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</si>
  <si>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</si>
  <si>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</si>
  <si>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</si>
  <si>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</si>
  <si>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</si>
  <si>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</si>
  <si>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</si>
  <si>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</si>
  <si>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</si>
  <si>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</si>
  <si>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</si>
  <si>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</si>
  <si>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</si>
  <si>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</si>
  <si>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</si>
  <si>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</si>
  <si>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</si>
  <si>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</si>
  <si>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</si>
  <si>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</si>
  <si>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</si>
  <si>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</si>
  <si>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</si>
  <si>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</si>
  <si>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</si>
  <si>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</si>
  <si>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</si>
  <si>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</si>
  <si>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</si>
  <si>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</si>
  <si>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</si>
  <si>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</si>
  <si>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</si>
  <si>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</si>
  <si>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</si>
  <si>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</si>
  <si>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</si>
  <si>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</si>
  <si>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</si>
  <si>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</si>
  <si>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</si>
  <si>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</si>
  <si>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</si>
  <si>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</si>
  <si>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</si>
  <si>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</si>
  <si>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</si>
  <si>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</si>
  <si>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</si>
  <si>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</si>
  <si>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</si>
  <si>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</si>
  <si>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</si>
  <si>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</si>
  <si>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</si>
  <si>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</si>
  <si>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</si>
  <si>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</si>
  <si>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</si>
  <si>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</si>
  <si>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</si>
  <si>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</si>
  <si>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</si>
  <si>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</si>
  <si>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</si>
  <si>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</si>
  <si>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</si>
  <si>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</si>
  <si>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</si>
  <si>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</si>
  <si>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</si>
  <si>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</si>
  <si>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</si>
  <si>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</si>
  <si>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</si>
  <si>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</si>
  <si>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</si>
  <si>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</si>
  <si>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</si>
  <si>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</si>
  <si>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</si>
  <si>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</si>
  <si>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</si>
  <si>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</si>
  <si>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</si>
  <si>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</si>
  <si>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</si>
  <si>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</si>
  <si>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</si>
  <si>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</si>
  <si>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</si>
  <si>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</si>
  <si>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</si>
  <si>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</si>
  <si>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</si>
  <si>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</si>
  <si>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</si>
  <si>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</si>
  <si>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</si>
  <si>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</si>
  <si>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</si>
  <si>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</si>
  <si>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</si>
  <si>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</si>
  <si>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</si>
  <si>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</si>
  <si>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</si>
  <si>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</si>
  <si>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</si>
  <si>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</si>
  <si>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</si>
  <si>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</si>
  <si>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</si>
  <si>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</si>
  <si>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</si>
  <si>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</si>
  <si>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</si>
  <si>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</si>
  <si>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</si>
  <si>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</si>
  <si>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</si>
  <si>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</si>
  <si>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</si>
  <si>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</si>
  <si>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</si>
  <si>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</si>
  <si>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</si>
  <si>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</si>
  <si>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</si>
  <si>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</si>
  <si>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</si>
  <si>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</si>
  <si>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</si>
  <si>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</si>
  <si>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</si>
  <si>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</si>
  <si>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</si>
  <si>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</si>
  <si>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</si>
  <si>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</si>
  <si>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</si>
  <si>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</si>
  <si>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</si>
  <si>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</si>
  <si>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</si>
  <si>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</si>
  <si>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</si>
  <si>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</si>
  <si>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</si>
  <si>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</si>
  <si>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</si>
  <si>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</si>
  <si>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</si>
  <si>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</si>
  <si>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</si>
  <si>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</si>
  <si>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</si>
  <si>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</si>
  <si>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</si>
  <si>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</si>
  <si>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</si>
  <si>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</si>
  <si>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</si>
  <si>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</si>
  <si>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</si>
  <si>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</si>
  <si>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</si>
  <si>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</si>
  <si>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</si>
  <si>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</si>
  <si>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</si>
  <si>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</si>
  <si>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</si>
  <si>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</si>
  <si>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</si>
  <si>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</si>
  <si>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</si>
  <si>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</si>
  <si>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</si>
  <si>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</si>
  <si>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</si>
  <si>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</si>
  <si>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</si>
  <si>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</si>
  <si>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</si>
  <si>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</si>
  <si>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</si>
  <si>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</si>
  <si>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</si>
  <si>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</si>
  <si>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</si>
  <si>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</si>
  <si>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</si>
  <si>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</si>
  <si>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</si>
  <si>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</si>
  <si>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</si>
  <si>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</si>
  <si>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</si>
  <si>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</si>
  <si>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</si>
  <si>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</si>
  <si>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</si>
  <si>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</si>
  <si>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</si>
  <si>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</si>
  <si>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</si>
  <si>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</si>
  <si>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</si>
  <si>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</si>
  <si>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</si>
  <si>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</si>
  <si>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</si>
  <si>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</si>
  <si>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</si>
  <si>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</si>
  <si>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</si>
  <si>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</si>
  <si>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</si>
  <si>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</si>
  <si>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</si>
  <si>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</si>
  <si>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</si>
  <si>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</si>
  <si>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</si>
  <si>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</si>
  <si>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</si>
  <si>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</si>
  <si>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</si>
  <si>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</si>
  <si>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</si>
  <si>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</si>
  <si>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</si>
  <si>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</si>
  <si>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</si>
  <si>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</si>
  <si>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</si>
  <si>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</si>
  <si>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</si>
  <si>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</si>
  <si>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</si>
  <si>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</si>
  <si>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</si>
  <si>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</si>
  <si>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</si>
  <si>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</si>
  <si>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</si>
  <si>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</si>
  <si>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</si>
  <si>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</si>
  <si>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</si>
  <si>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</si>
  <si>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</si>
  <si>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</si>
  <si>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</si>
  <si>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</si>
  <si>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</si>
  <si>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</si>
  <si>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</si>
  <si>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</si>
  <si>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</si>
  <si>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</si>
  <si>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</si>
  <si>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</si>
  <si>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</si>
  <si>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</si>
  <si>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</si>
  <si>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</si>
  <si>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</si>
  <si>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</si>
  <si>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</si>
  <si>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</si>
  <si>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</si>
  <si>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</si>
  <si>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</si>
  <si>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</si>
  <si>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</si>
  <si>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</si>
  <si>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</si>
  <si>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</si>
  <si>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</si>
  <si>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</si>
  <si>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</si>
  <si>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</si>
  <si>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</si>
  <si>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</si>
  <si>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</si>
  <si>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</si>
  <si>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</si>
  <si>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</si>
  <si>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</si>
  <si>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</si>
  <si>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</si>
  <si>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</si>
  <si>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</si>
  <si>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</si>
  <si>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</si>
  <si>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</si>
  <si>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</si>
  <si>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</si>
  <si>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</si>
  <si>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</si>
  <si>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</si>
  <si>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</si>
  <si>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</si>
  <si>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</si>
  <si>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</si>
  <si>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</si>
  <si>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</si>
  <si>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</si>
  <si>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</si>
  <si>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</si>
  <si>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</si>
  <si>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</si>
  <si>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</si>
  <si>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</si>
  <si>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</si>
  <si>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</si>
  <si>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</si>
  <si>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</si>
  <si>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</si>
  <si>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</si>
  <si>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</si>
  <si>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</si>
  <si>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</si>
  <si>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</si>
  <si>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</si>
  <si>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</si>
  <si>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</si>
  <si>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</si>
  <si>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</si>
  <si>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</si>
  <si>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</si>
  <si>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</si>
  <si>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</si>
  <si>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</si>
  <si>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</si>
  <si>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</si>
  <si>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</si>
  <si>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</si>
  <si>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</si>
  <si>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</si>
  <si>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</si>
  <si>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</si>
  <si>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</si>
  <si>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</si>
  <si>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</si>
  <si>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</si>
  <si>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</si>
  <si>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</si>
  <si>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</si>
  <si>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</si>
  <si>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</si>
  <si>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</si>
  <si>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</si>
  <si>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</si>
  <si>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</si>
  <si>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</si>
  <si>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</si>
  <si>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</si>
  <si>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</si>
  <si>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</si>
  <si>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</si>
  <si>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</si>
  <si>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</si>
  <si>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</si>
  <si>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</si>
  <si>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</si>
  <si>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</si>
  <si>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</si>
  <si>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</si>
  <si>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</si>
  <si>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</si>
  <si>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</si>
  <si>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</si>
  <si>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</si>
  <si>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</si>
  <si>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</si>
  <si>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</si>
  <si>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</si>
  <si>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</si>
  <si>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</si>
  <si>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</si>
  <si>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</si>
  <si>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</si>
  <si>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</si>
  <si>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</si>
  <si>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</si>
  <si>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</si>
  <si>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</si>
  <si>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</si>
  <si>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</si>
  <si>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</si>
  <si>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</si>
  <si>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</si>
  <si>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</si>
  <si>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</si>
  <si>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</si>
  <si>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</si>
  <si>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</si>
  <si>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</si>
  <si>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</si>
  <si>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</si>
  <si>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</si>
  <si>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</si>
  <si>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</si>
  <si>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</si>
  <si>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</si>
  <si>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</si>
  <si>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</si>
  <si>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</si>
  <si>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</si>
  <si>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</si>
  <si>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</si>
  <si>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</si>
  <si>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</si>
  <si>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</si>
  <si>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</si>
  <si>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</si>
  <si>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</si>
  <si>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</si>
  <si>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</si>
  <si>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</si>
  <si>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</si>
  <si>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</si>
  <si>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</si>
  <si>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</si>
  <si>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</si>
  <si>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</si>
  <si>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</si>
  <si>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</si>
  <si>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</si>
  <si>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</si>
  <si>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</si>
  <si>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</si>
  <si>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</si>
  <si>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</si>
  <si>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</si>
  <si>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</si>
  <si>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</si>
  <si>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</si>
  <si>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</si>
  <si>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</si>
  <si>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</si>
  <si>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</si>
  <si>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</si>
  <si>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</si>
  <si>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</si>
  <si>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</si>
  <si>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</si>
  <si>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</si>
  <si>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</si>
  <si>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</si>
  <si>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</si>
  <si>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</si>
  <si>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</si>
  <si>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</si>
  <si>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</si>
  <si>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</si>
  <si>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</si>
  <si>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</si>
  <si>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</si>
  <si>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</si>
  <si>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</si>
  <si>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</si>
  <si>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</si>
  <si>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</si>
  <si>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</si>
  <si>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</si>
  <si>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</si>
  <si>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</si>
  <si>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</si>
  <si>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</si>
  <si>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</si>
  <si>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</si>
  <si>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</si>
  <si>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</si>
  <si>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</si>
  <si>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</si>
  <si>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</si>
  <si>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</si>
  <si>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</si>
  <si>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</si>
  <si>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</si>
  <si>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</si>
  <si>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</si>
  <si>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</si>
  <si>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</si>
  <si>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</si>
  <si>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</si>
  <si>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</si>
  <si>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</si>
  <si>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</si>
  <si>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</si>
  <si>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</si>
  <si>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</si>
  <si>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</si>
  <si>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</si>
  <si>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</si>
  <si>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</si>
  <si>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</si>
  <si>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</si>
  <si>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</si>
  <si>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</si>
  <si>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</si>
  <si>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</si>
  <si>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</si>
  <si>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</si>
  <si>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</si>
  <si>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</si>
  <si>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</si>
  <si>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</si>
  <si>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</si>
  <si>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</si>
  <si>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</si>
  <si>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</si>
  <si>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</si>
  <si>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</si>
  <si>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</si>
  <si>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</si>
  <si>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</si>
  <si>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</si>
  <si>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</si>
  <si>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</si>
  <si>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</si>
  <si>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</si>
  <si>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</si>
  <si>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</si>
  <si>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</si>
  <si>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</si>
  <si>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</si>
  <si>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</si>
  <si>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</si>
  <si>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</si>
  <si>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</si>
  <si>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</si>
  <si>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</si>
  <si>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</si>
  <si>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</si>
  <si>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</si>
  <si>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</si>
  <si>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</si>
  <si>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</si>
  <si>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</si>
  <si>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</si>
  <si>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</si>
  <si>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</si>
  <si>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</si>
  <si>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</si>
  <si>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</si>
  <si>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</si>
  <si>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</si>
  <si>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</si>
  <si>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</si>
  <si>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</si>
  <si>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</si>
  <si>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</si>
  <si>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</si>
  <si>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</si>
  <si>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</si>
  <si>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</si>
  <si>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</si>
  <si>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</si>
  <si>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</si>
  <si>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</si>
  <si>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</si>
  <si>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</si>
  <si>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</si>
  <si>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</si>
  <si>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</si>
  <si>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</si>
  <si>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</si>
  <si>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</si>
  <si>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</si>
  <si>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</si>
  <si>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</si>
  <si>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</si>
  <si>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</si>
  <si>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</si>
  <si>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</si>
  <si>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</si>
  <si>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</si>
  <si>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</si>
  <si>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</si>
  <si>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</si>
  <si>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</si>
  <si>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</si>
  <si>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</si>
  <si>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</si>
  <si>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</si>
  <si>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</si>
  <si>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</si>
  <si>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</si>
  <si>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</si>
  <si>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</si>
  <si>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</si>
  <si>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</si>
  <si>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</si>
  <si>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</si>
  <si>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</si>
  <si>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</si>
  <si>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</si>
  <si>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</si>
  <si>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</si>
  <si>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</si>
  <si>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</si>
  <si>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</si>
  <si>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</si>
  <si>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</si>
  <si>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</si>
  <si>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</si>
  <si>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</si>
  <si>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</si>
  <si>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</si>
  <si>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</si>
  <si>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</si>
  <si>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</si>
  <si>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</si>
  <si>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</si>
  <si>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</si>
  <si>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</si>
  <si>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</si>
  <si>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</si>
  <si>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</si>
  <si>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</si>
  <si>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</si>
  <si>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</si>
  <si>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</si>
  <si>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</si>
  <si>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</si>
  <si>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</si>
  <si>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</si>
  <si>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</si>
  <si>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</si>
  <si>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</si>
  <si>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</si>
  <si>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</si>
  <si>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</si>
  <si>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</si>
  <si>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</si>
  <si>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</si>
  <si>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</si>
  <si>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</si>
  <si>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</si>
  <si>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</si>
  <si>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</si>
  <si>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</si>
  <si>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</si>
  <si>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</si>
  <si>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</si>
  <si>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</si>
  <si>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</si>
  <si>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</si>
  <si>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</si>
  <si>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</si>
  <si>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</si>
  <si>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</si>
  <si>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</si>
  <si>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</si>
  <si>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</si>
  <si>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</si>
  <si>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</si>
  <si>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</si>
  <si>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</si>
  <si>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</si>
  <si>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</si>
  <si>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</si>
  <si>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</si>
  <si>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</si>
  <si>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</si>
  <si>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</si>
  <si>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</si>
  <si>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</si>
  <si>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</si>
  <si>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</si>
  <si>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</si>
  <si>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</si>
  <si>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</si>
  <si>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</si>
  <si>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</si>
  <si>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</si>
  <si>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</si>
  <si>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</si>
  <si>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</si>
  <si>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</si>
  <si>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</si>
  <si>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</si>
  <si>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</si>
  <si>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</si>
  <si>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</si>
  <si>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</si>
  <si>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</si>
  <si>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</si>
  <si>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</si>
  <si>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</si>
  <si>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</si>
  <si>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</si>
  <si>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</si>
  <si>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</si>
  <si>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</si>
  <si>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</si>
  <si>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</si>
  <si>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</si>
  <si>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</si>
  <si>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</si>
  <si>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</si>
  <si>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</si>
  <si>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</si>
  <si>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</si>
  <si>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</si>
  <si>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</si>
  <si>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</si>
  <si>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</si>
  <si>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</si>
  <si>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</si>
  <si>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</si>
  <si>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</si>
  <si>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</si>
  <si>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</si>
  <si>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</si>
  <si>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</si>
  <si>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</si>
  <si>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</si>
  <si>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</si>
  <si>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</si>
  <si>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</si>
  <si>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</si>
  <si>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</si>
  <si>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</si>
  <si>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</si>
  <si>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</si>
  <si>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</si>
  <si>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</si>
  <si>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</si>
  <si>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</si>
  <si>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</si>
  <si>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</si>
  <si>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</si>
  <si>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</si>
  <si>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</si>
  <si>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</si>
  <si>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</si>
  <si>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</si>
  <si>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</si>
  <si>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</si>
  <si>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</si>
  <si>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</si>
  <si>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</si>
  <si>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</si>
  <si>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</si>
  <si>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</si>
  <si>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</si>
  <si>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</si>
  <si>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</si>
  <si>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</si>
  <si>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</si>
  <si>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</si>
  <si>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</si>
  <si>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</si>
  <si>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</si>
  <si>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</si>
  <si>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</si>
  <si>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</si>
  <si>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</si>
  <si>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</si>
  <si>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</si>
  <si>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</si>
  <si>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</si>
  <si>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</si>
  <si>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</si>
  <si>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</si>
  <si>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</si>
  <si>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</si>
  <si>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</si>
  <si>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</si>
  <si>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</si>
  <si>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</si>
  <si>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</si>
  <si>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</si>
  <si>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</si>
  <si>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</si>
  <si>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</si>
  <si>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</si>
  <si>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</si>
  <si>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</si>
  <si>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</si>
  <si>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</si>
  <si>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</si>
  <si>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</si>
  <si>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</si>
  <si>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</si>
  <si>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</si>
  <si>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</si>
  <si>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</si>
  <si>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</si>
  <si>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</si>
  <si>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</si>
  <si>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</si>
  <si>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</si>
  <si>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</si>
  <si>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</si>
  <si>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</si>
  <si>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</si>
  <si>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</si>
  <si>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</si>
  <si>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</si>
  <si>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</si>
  <si>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</si>
  <si>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</si>
  <si>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</si>
  <si>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</si>
  <si>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</si>
  <si>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</si>
  <si>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</si>
  <si>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</si>
  <si>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</si>
  <si>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</si>
  <si>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</si>
  <si>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</si>
  <si>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</si>
  <si>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</si>
  <si>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</si>
  <si>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</si>
  <si>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</si>
  <si>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</si>
  <si>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</si>
  <si>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</si>
  <si>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</si>
  <si>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</si>
  <si>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</si>
  <si>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</si>
  <si>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</si>
  <si>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</si>
  <si>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</si>
  <si>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</si>
  <si>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</si>
  <si>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</si>
  <si>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</si>
  <si>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</si>
  <si>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</si>
  <si>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</si>
  <si>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</si>
  <si>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</si>
  <si>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</si>
  <si>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</si>
  <si>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</si>
  <si>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</si>
  <si>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</si>
  <si>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</si>
  <si>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</si>
  <si>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</si>
  <si>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</si>
  <si>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</si>
  <si>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</si>
  <si>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</si>
  <si>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</si>
  <si>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</si>
  <si>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</si>
  <si>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</si>
  <si>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</si>
  <si>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</si>
  <si>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</si>
  <si>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</si>
  <si>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</si>
  <si>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</si>
  <si>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</si>
  <si>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</si>
  <si>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</si>
  <si>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</si>
  <si>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</si>
  <si>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</si>
  <si>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</si>
  <si>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</si>
  <si>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</si>
  <si>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</si>
  <si>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</si>
  <si>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</si>
  <si>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</si>
  <si>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</si>
  <si>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</si>
  <si>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</si>
  <si>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</si>
  <si>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</si>
  <si>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</si>
  <si>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</si>
  <si>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</si>
  <si>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</si>
  <si>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</si>
  <si>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</si>
  <si>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</si>
  <si>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</si>
  <si>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</si>
  <si>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</si>
  <si>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</si>
  <si>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</si>
  <si>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</si>
  <si>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</si>
  <si>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</si>
  <si>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</si>
  <si>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</si>
  <si>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</si>
  <si>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</si>
  <si>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</si>
  <si>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</si>
  <si>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</si>
  <si>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</si>
  <si>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</si>
  <si>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</si>
  <si>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</si>
  <si>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</si>
  <si>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</si>
  <si>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</si>
  <si>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</si>
  <si>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</si>
  <si>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</si>
  <si>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</si>
  <si>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</si>
  <si>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</si>
  <si>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</si>
  <si>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</si>
  <si>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</si>
  <si>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</si>
  <si>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</si>
  <si>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</si>
  <si>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</si>
  <si>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</si>
  <si>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</si>
  <si>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</si>
  <si>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</si>
  <si>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</si>
  <si>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</si>
  <si>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</si>
  <si>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</si>
  <si>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</si>
  <si>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</si>
  <si>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</si>
  <si>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</si>
  <si>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</si>
  <si>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</si>
  <si>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</si>
  <si>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</si>
  <si>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</si>
  <si>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</si>
  <si>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</si>
  <si>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</si>
  <si>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</si>
  <si>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</si>
  <si>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</si>
  <si>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</si>
  <si>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</si>
  <si>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</si>
  <si>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</si>
  <si>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</si>
  <si>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</si>
  <si>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</si>
  <si>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</si>
  <si>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</si>
  <si>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</si>
  <si>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</si>
  <si>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</si>
  <si>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</si>
  <si>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</si>
  <si>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</si>
  <si>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</si>
  <si>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</si>
  <si>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</si>
  <si>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</si>
  <si>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</si>
  <si>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</si>
  <si>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</si>
  <si>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</si>
  <si>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</si>
  <si>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</si>
  <si>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</si>
  <si>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</si>
  <si>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</si>
  <si>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</si>
  <si>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</si>
  <si>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</si>
  <si>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</si>
  <si>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</si>
  <si>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</si>
  <si>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</si>
  <si>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</si>
  <si>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</si>
  <si>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</si>
  <si>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</si>
  <si>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</si>
  <si>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</si>
  <si>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</si>
  <si>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</si>
  <si>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</si>
  <si>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</si>
  <si>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</si>
  <si>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</si>
  <si>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</si>
  <si>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</si>
  <si>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</si>
  <si>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</si>
  <si>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</si>
  <si>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</si>
  <si>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</si>
  <si>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</si>
  <si>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</si>
  <si>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</si>
  <si>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</si>
  <si>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</si>
  <si>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</si>
  <si>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</si>
  <si>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</si>
  <si>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</si>
  <si>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</si>
  <si>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</si>
  <si>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</si>
  <si>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</si>
  <si>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</si>
  <si>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</si>
  <si>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</si>
  <si>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</si>
  <si>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</si>
  <si>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</si>
  <si>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</si>
  <si>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</si>
  <si>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</si>
  <si>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</si>
  <si>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</si>
  <si>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</si>
  <si>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</si>
  <si>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</si>
  <si>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</si>
  <si>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</si>
  <si>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</si>
  <si>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</si>
  <si>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</si>
  <si>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</si>
  <si>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</si>
  <si>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</si>
  <si>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</si>
  <si>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</si>
  <si>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</si>
  <si>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</si>
  <si>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</si>
  <si>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</si>
  <si>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</si>
  <si>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</si>
  <si>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</si>
  <si>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</si>
  <si>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</si>
  <si>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</si>
  <si>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</si>
  <si>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</si>
  <si>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</si>
  <si>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</si>
  <si>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</si>
  <si>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</si>
  <si>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</si>
  <si>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</si>
  <si>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</si>
  <si>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</si>
  <si>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</si>
  <si>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</si>
  <si>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</si>
  <si>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</si>
  <si>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</si>
  <si>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</si>
  <si>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</si>
  <si>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</si>
  <si>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</si>
  <si>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</si>
  <si>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</si>
  <si>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</si>
  <si>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</si>
  <si>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</si>
  <si>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</si>
  <si>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</si>
  <si>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</si>
  <si>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</si>
  <si>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</si>
  <si>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</si>
  <si>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</si>
  <si>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</si>
  <si>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</si>
  <si>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</si>
  <si>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</si>
  <si>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</si>
  <si>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</si>
  <si>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</si>
  <si>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</si>
  <si>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</si>
  <si>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</si>
  <si>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</si>
  <si>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</si>
  <si>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</si>
  <si>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</si>
  <si>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</si>
  <si>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</si>
  <si>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</si>
  <si>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</si>
  <si>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</si>
  <si>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</si>
  <si>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</si>
  <si>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</si>
  <si>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</si>
  <si>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</si>
  <si>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</si>
  <si>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</si>
  <si>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</si>
  <si>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</si>
  <si>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</si>
  <si>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</si>
  <si>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</si>
  <si>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</si>
  <si>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</si>
  <si>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</si>
  <si>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</si>
  <si>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</si>
  <si>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</si>
  <si>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</si>
  <si>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</si>
  <si>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</si>
  <si>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</si>
  <si>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</si>
  <si>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</si>
  <si>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</si>
  <si>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</si>
  <si>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</si>
  <si>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</si>
  <si>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</si>
  <si>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</si>
  <si>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</si>
  <si>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</si>
  <si>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</si>
  <si>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</si>
  <si>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</si>
  <si>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</si>
  <si>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</si>
  <si>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</si>
  <si>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</si>
  <si>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</si>
  <si>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</si>
  <si>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</si>
  <si>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</si>
  <si>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</si>
  <si>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</si>
  <si>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</si>
  <si>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</si>
  <si>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</si>
  <si>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</si>
  <si>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</si>
  <si>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</si>
  <si>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</si>
  <si>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</si>
  <si>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</si>
  <si>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</si>
  <si>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</si>
  <si>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</si>
  <si>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</si>
  <si>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</si>
  <si>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</si>
  <si>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</si>
  <si>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</si>
  <si>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</si>
  <si>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</si>
  <si>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</si>
  <si>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</si>
  <si>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</si>
  <si>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</si>
  <si>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</si>
  <si>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</si>
  <si>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</si>
  <si>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</si>
  <si>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</si>
  <si>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</si>
  <si>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</si>
  <si>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</si>
  <si>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</si>
  <si>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</si>
  <si>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</si>
  <si>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</si>
  <si>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</si>
  <si>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</si>
  <si>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</si>
  <si>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</si>
  <si>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</si>
  <si>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</si>
  <si>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</si>
  <si>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</si>
  <si>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</si>
  <si>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</si>
  <si>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</si>
  <si>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</si>
  <si>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</si>
  <si>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</si>
  <si>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</si>
  <si>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</si>
  <si>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</si>
  <si>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</si>
  <si>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</si>
  <si>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</si>
  <si>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</si>
  <si>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</si>
  <si>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</si>
  <si>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</si>
  <si>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</si>
  <si>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</si>
  <si>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</si>
  <si>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</si>
  <si>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</si>
  <si>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</si>
  <si>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</si>
  <si>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</si>
  <si>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</si>
  <si>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</si>
  <si>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</si>
  <si>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</si>
  <si>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</si>
  <si>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</si>
  <si>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</si>
  <si>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</si>
  <si>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</si>
  <si>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</si>
  <si>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</si>
  <si>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</si>
  <si>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</si>
  <si>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</si>
  <si>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</si>
  <si>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</si>
  <si>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</si>
  <si>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</si>
  <si>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</si>
  <si>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</si>
  <si>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</si>
  <si>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</si>
  <si>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</si>
  <si>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</si>
  <si>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</si>
  <si>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</si>
  <si>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</si>
  <si>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</si>
  <si>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</si>
  <si>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</si>
  <si>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</si>
  <si>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</si>
  <si>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</si>
  <si>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</si>
  <si>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</si>
  <si>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</si>
  <si>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</si>
  <si>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</si>
  <si>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</si>
  <si>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</si>
  <si>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</si>
  <si>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</si>
  <si>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</si>
  <si>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</si>
  <si>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</si>
  <si>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</si>
  <si>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</si>
  <si>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</si>
  <si>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</si>
  <si>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</si>
  <si>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</si>
  <si>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</si>
  <si>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</si>
  <si>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</si>
  <si>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</si>
  <si>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</si>
  <si>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</si>
  <si>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</si>
  <si>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</si>
  <si>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</si>
  <si>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</si>
  <si>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</si>
  <si>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</si>
  <si>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</si>
  <si>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</si>
  <si>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</si>
  <si>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</si>
  <si>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</si>
  <si>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</si>
  <si>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</si>
  <si>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</si>
  <si>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</si>
  <si>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</si>
  <si>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</si>
  <si>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</si>
  <si>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</si>
  <si>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</si>
  <si>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</si>
  <si>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</si>
  <si>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</si>
  <si>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</si>
  <si>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</si>
  <si>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</si>
  <si>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</si>
  <si>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</si>
  <si>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</si>
  <si>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</si>
  <si>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</si>
  <si>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</si>
  <si>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</si>
  <si>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</si>
  <si>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</si>
  <si>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</si>
  <si>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</si>
  <si>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</si>
  <si>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</si>
  <si>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</si>
  <si>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</si>
  <si>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</si>
  <si>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</si>
  <si>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</si>
  <si>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</si>
  <si>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</si>
  <si>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</si>
  <si>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</si>
  <si>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</si>
  <si>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</si>
  <si>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</si>
  <si>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</si>
  <si>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</si>
  <si>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</si>
  <si>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</si>
  <si>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</si>
  <si>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</si>
  <si>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</si>
  <si>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</si>
  <si>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</si>
  <si>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</si>
  <si>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</si>
  <si>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</si>
  <si>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</si>
  <si>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</si>
  <si>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</si>
  <si>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</si>
  <si>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</si>
  <si>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</si>
  <si>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</si>
  <si>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</si>
  <si>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</si>
  <si>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</si>
  <si>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</si>
  <si>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</si>
  <si>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</si>
  <si>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</si>
  <si>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</si>
  <si>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</si>
  <si>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</si>
  <si>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</si>
  <si>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</si>
  <si>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</si>
  <si>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</si>
  <si>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</si>
  <si>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</si>
  <si>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</si>
  <si>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</si>
  <si>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</si>
  <si>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</si>
  <si>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</si>
  <si>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</si>
  <si>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</si>
  <si>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</si>
  <si>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</si>
  <si>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</si>
  <si>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</si>
  <si>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</si>
  <si>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</si>
  <si>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</si>
  <si>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</si>
  <si>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</si>
  <si>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</si>
  <si>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</si>
  <si>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</si>
  <si>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</si>
  <si>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</si>
  <si>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</si>
  <si>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</si>
  <si>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</si>
  <si>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</si>
  <si>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</si>
  <si>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</si>
  <si>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</si>
  <si>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</si>
  <si>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</si>
  <si>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</si>
  <si>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</si>
  <si>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</si>
  <si>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</si>
  <si>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</si>
  <si>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</si>
  <si>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</si>
  <si>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</si>
  <si>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</si>
  <si>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</si>
  <si>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</si>
  <si>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</si>
  <si>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</si>
  <si>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</si>
  <si>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</si>
  <si>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</si>
  <si>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</si>
  <si>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</si>
  <si>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</si>
  <si>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</si>
  <si>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</si>
  <si>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</si>
  <si>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</si>
  <si>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</si>
  <si>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</si>
  <si>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</si>
  <si>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</si>
  <si>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</si>
  <si>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</si>
  <si>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</si>
  <si>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</si>
  <si>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</si>
  <si>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</si>
  <si>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</si>
  <si>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</si>
  <si>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</si>
  <si>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</si>
  <si>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</si>
  <si>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</si>
  <si>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</si>
  <si>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</si>
  <si>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</si>
  <si>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</si>
  <si>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</si>
  <si>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</si>
  <si>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</si>
  <si>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</si>
  <si>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</si>
  <si>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</si>
  <si>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</si>
  <si>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</si>
  <si>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</si>
  <si>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</si>
  <si>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</si>
  <si>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</si>
  <si>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</si>
  <si>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</si>
  <si>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</si>
  <si>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</si>
  <si>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</si>
  <si>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</si>
  <si>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</si>
  <si>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</si>
  <si>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</si>
  <si>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</si>
  <si>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</si>
  <si>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</si>
  <si>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</si>
  <si>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</si>
  <si>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</si>
  <si>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</si>
  <si>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</si>
  <si>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</si>
  <si>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</si>
  <si>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</si>
  <si>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</si>
  <si>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</si>
  <si>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</si>
  <si>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</si>
  <si>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</si>
  <si>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</si>
  <si>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</si>
  <si>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</si>
  <si>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</si>
  <si>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</si>
  <si>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</si>
  <si>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</si>
  <si>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</si>
  <si>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</si>
  <si>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</si>
  <si>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</si>
  <si>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</si>
  <si>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</si>
  <si>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</si>
  <si>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</si>
  <si>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</si>
  <si>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</si>
  <si>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</si>
  <si>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</si>
  <si>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</si>
  <si>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</si>
  <si>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</si>
  <si>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</si>
  <si>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</si>
  <si>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</si>
  <si>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</si>
  <si>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</si>
  <si>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</si>
  <si>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</si>
  <si>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</si>
  <si>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</si>
  <si>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</si>
  <si>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</si>
  <si>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</si>
  <si>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</si>
  <si>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</si>
  <si>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</si>
  <si>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</si>
  <si>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</si>
  <si>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</si>
  <si>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</si>
  <si>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</si>
  <si>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</si>
  <si>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</si>
  <si>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</si>
  <si>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</si>
  <si>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</si>
  <si>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</si>
  <si>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</si>
  <si>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</si>
  <si>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</si>
  <si>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</si>
  <si>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</si>
  <si>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</si>
  <si>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</si>
  <si>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</si>
  <si>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</si>
  <si>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</si>
  <si>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</si>
  <si>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</si>
  <si>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</si>
  <si>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</si>
  <si>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</si>
  <si>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</si>
  <si>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</si>
  <si>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</si>
  <si>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</si>
  <si>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</si>
  <si>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</si>
  <si>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</si>
  <si>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</si>
  <si>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</si>
  <si>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</si>
  <si>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</si>
  <si>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</si>
  <si>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</si>
  <si>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</si>
  <si>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</si>
  <si>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</si>
  <si>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</si>
  <si>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</si>
  <si>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</si>
  <si>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</si>
  <si>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</si>
  <si>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</si>
  <si>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</si>
  <si>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</si>
  <si>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</si>
  <si>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</si>
  <si>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</si>
  <si>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</si>
  <si>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</si>
  <si>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</si>
  <si>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</si>
  <si>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</si>
  <si>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</si>
  <si>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</si>
  <si>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</si>
  <si>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</si>
  <si>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</si>
  <si>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</si>
  <si>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</si>
  <si>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</si>
  <si>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</si>
  <si>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</si>
  <si>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</si>
  <si>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</si>
  <si>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</si>
  <si>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</si>
  <si>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</si>
  <si>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</si>
  <si>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</si>
  <si>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</si>
  <si>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</si>
  <si>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</si>
  <si>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</si>
  <si>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</si>
  <si>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</si>
  <si>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</si>
  <si>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</si>
  <si>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</si>
  <si>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</si>
  <si>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</si>
  <si>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</si>
  <si>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</si>
  <si>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</si>
  <si>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</si>
  <si>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</si>
  <si>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</si>
  <si>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</si>
  <si>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</si>
  <si>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</si>
  <si>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</si>
  <si>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</si>
  <si>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</si>
  <si>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</si>
  <si>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</si>
  <si>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</si>
  <si>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</si>
  <si>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</si>
  <si>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</si>
  <si>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</si>
  <si>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</si>
  <si>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</si>
  <si>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</si>
  <si>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</si>
  <si>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</si>
  <si>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</si>
  <si>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</si>
  <si>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</si>
  <si>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</si>
  <si>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</si>
  <si>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</si>
  <si>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</si>
  <si>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</si>
  <si>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</si>
  <si>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</si>
  <si>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</si>
  <si>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</si>
  <si>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</si>
  <si>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</si>
  <si>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</si>
  <si>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</si>
  <si>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</si>
  <si>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</si>
  <si>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</si>
  <si>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</si>
  <si>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</si>
  <si>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</si>
  <si>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</si>
  <si>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</si>
  <si>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</si>
  <si>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</si>
  <si>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</si>
  <si>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</si>
  <si>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</si>
  <si>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</si>
  <si>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</si>
  <si>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</si>
  <si>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</si>
  <si>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</si>
  <si>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</si>
  <si>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</si>
  <si>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</si>
  <si>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</si>
  <si>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</si>
  <si>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</si>
  <si>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</si>
  <si>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</si>
  <si>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</si>
  <si>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</si>
  <si>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</si>
  <si>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</si>
  <si>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</si>
  <si>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</si>
  <si>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</si>
  <si>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</si>
  <si>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</si>
  <si>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</si>
  <si>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</si>
  <si>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</si>
  <si>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</si>
  <si>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</si>
  <si>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</si>
  <si>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</si>
  <si>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</si>
  <si>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</si>
  <si>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</si>
  <si>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</si>
  <si>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</si>
  <si>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</si>
  <si>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</si>
  <si>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</si>
  <si>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</si>
  <si>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</si>
  <si>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</si>
  <si>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</si>
  <si>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</si>
  <si>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</si>
  <si>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</si>
  <si>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</si>
  <si>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</si>
  <si>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</si>
  <si>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</si>
  <si>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</si>
  <si>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</si>
  <si>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</si>
  <si>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</si>
  <si>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</si>
  <si>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</si>
  <si>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</si>
  <si>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</si>
  <si>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</si>
  <si>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</si>
  <si>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</si>
  <si>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</si>
  <si>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</si>
  <si>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</si>
  <si>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</si>
  <si>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</si>
  <si>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</si>
  <si>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</si>
  <si>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</si>
  <si>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</si>
  <si>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</si>
  <si>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</si>
  <si>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</si>
  <si>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</si>
  <si>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</si>
  <si>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</si>
  <si>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</si>
  <si>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</si>
  <si>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</si>
  <si>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</si>
  <si>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</si>
  <si>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</si>
  <si>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</si>
  <si>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</si>
  <si>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</si>
  <si>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</si>
  <si>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</si>
  <si>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</si>
  <si>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</si>
  <si>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</si>
  <si>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</si>
  <si>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</si>
  <si>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</si>
  <si>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</si>
  <si>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</si>
  <si>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</si>
  <si>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</si>
  <si>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</si>
  <si>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</si>
  <si>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</si>
  <si>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</si>
  <si>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</si>
  <si>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</si>
  <si>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</si>
  <si>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</si>
  <si>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</si>
  <si>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</si>
  <si>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</si>
  <si>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</si>
  <si>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</si>
  <si>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</si>
  <si>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</si>
  <si>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</si>
  <si>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</si>
  <si>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</si>
  <si>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</si>
  <si>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</si>
  <si>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</si>
  <si>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</si>
  <si>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</si>
  <si>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</si>
  <si>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</si>
  <si>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</si>
  <si>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</si>
  <si>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</si>
  <si>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</si>
  <si>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</si>
  <si>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</si>
  <si>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</si>
  <si>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</si>
  <si>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</si>
  <si>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</si>
  <si>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</si>
  <si>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</si>
  <si>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</si>
  <si>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</si>
  <si>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</si>
  <si>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</si>
  <si>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</si>
  <si>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</si>
  <si>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</si>
  <si>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</si>
  <si>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</si>
  <si>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</si>
  <si>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</si>
  <si>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</si>
  <si>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</si>
  <si>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</si>
  <si>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</si>
  <si>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</si>
  <si>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</si>
  <si>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</si>
  <si>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</si>
  <si>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</si>
  <si>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</si>
  <si>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</si>
  <si>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</si>
  <si>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</si>
  <si>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</si>
  <si>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</si>
  <si>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</si>
  <si>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</si>
  <si>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</si>
  <si>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</si>
  <si>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</si>
  <si>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</si>
  <si>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</si>
  <si>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</si>
  <si>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</si>
  <si>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</si>
  <si>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</si>
  <si>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</si>
  <si>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</si>
  <si>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</si>
  <si>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</si>
  <si>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</si>
  <si>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</si>
  <si>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</si>
  <si>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</si>
  <si>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</si>
  <si>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</si>
  <si>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</si>
  <si>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</si>
  <si>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</si>
  <si>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</si>
  <si>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</si>
  <si>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</si>
  <si>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</si>
  <si>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</si>
  <si>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</si>
  <si>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</si>
  <si>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</si>
  <si>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</si>
  <si>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</si>
  <si>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</si>
  <si>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</si>
  <si>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</si>
  <si>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</si>
  <si>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</si>
  <si>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</si>
  <si>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</si>
  <si>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</si>
  <si>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</si>
  <si>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</si>
  <si>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</si>
  <si>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</si>
  <si>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</si>
  <si>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</si>
  <si>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</si>
  <si>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</si>
  <si>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</si>
  <si>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</si>
  <si>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</si>
  <si>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</si>
  <si>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</si>
  <si>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</si>
  <si>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</si>
  <si>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</si>
  <si>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</si>
  <si>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</si>
  <si>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</si>
  <si>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</si>
  <si>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</si>
  <si>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</si>
  <si>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</si>
  <si>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</si>
  <si>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</si>
  <si>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</si>
  <si>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</si>
  <si>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</si>
  <si>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</si>
  <si>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</si>
  <si>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</si>
  <si>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</si>
  <si>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</si>
  <si>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</si>
  <si>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</si>
  <si>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</si>
  <si>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</si>
  <si>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</si>
  <si>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</si>
  <si>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</si>
  <si>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</si>
  <si>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</si>
  <si>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</si>
  <si>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</si>
  <si>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</si>
  <si>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</si>
  <si>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</si>
  <si>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</si>
  <si>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</si>
  <si>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</si>
  <si>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</si>
  <si>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</si>
  <si>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</si>
  <si>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</si>
  <si>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</si>
  <si>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</si>
  <si>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</si>
  <si>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</si>
  <si>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</si>
  <si>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</si>
  <si>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</si>
  <si>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</si>
  <si>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</si>
  <si>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</si>
  <si>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</si>
  <si>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</si>
  <si>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</si>
  <si>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</si>
  <si>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</si>
  <si>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</si>
  <si>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</si>
  <si>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</si>
  <si>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</si>
  <si>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</si>
  <si>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</si>
  <si>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</si>
  <si>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</si>
  <si>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</si>
  <si>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</si>
  <si>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</si>
  <si>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</si>
  <si>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</si>
  <si>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</si>
  <si>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</si>
  <si>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</si>
  <si>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</si>
  <si>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</si>
  <si>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</si>
  <si>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</si>
  <si>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</si>
  <si>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</si>
  <si>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</si>
  <si>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</si>
  <si>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</si>
  <si>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</si>
  <si>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</si>
  <si>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</si>
  <si>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</si>
  <si>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</si>
  <si>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</si>
  <si>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</si>
  <si>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</si>
  <si>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</si>
  <si>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</si>
  <si>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</si>
  <si>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</si>
  <si>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</si>
  <si>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</si>
  <si>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</si>
  <si>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</si>
  <si>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</si>
  <si>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</si>
  <si>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</si>
  <si>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</si>
  <si>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</si>
  <si>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</si>
  <si>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</si>
  <si>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</si>
  <si>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</si>
  <si>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</si>
  <si>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</si>
  <si>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</si>
  <si>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</si>
  <si>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</si>
  <si>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</si>
  <si>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</si>
  <si>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</si>
  <si>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</si>
  <si>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</si>
  <si>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</si>
  <si>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</si>
  <si>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</si>
  <si>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</si>
  <si>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</si>
  <si>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</si>
  <si>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</si>
  <si>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</si>
  <si>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</si>
  <si>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</si>
  <si>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</si>
  <si>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</si>
  <si>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</si>
  <si>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</si>
  <si>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</si>
  <si>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</si>
  <si>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</si>
  <si>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</si>
  <si>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</si>
  <si>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</si>
  <si>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</si>
  <si>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</si>
  <si>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</si>
  <si>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</si>
  <si>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</si>
  <si>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</si>
  <si>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</si>
  <si>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</si>
  <si>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</si>
  <si>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</si>
  <si>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</si>
  <si>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</si>
  <si>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</si>
  <si>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</si>
  <si>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</si>
  <si>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</si>
  <si>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</si>
  <si>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</si>
  <si>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</si>
  <si>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</si>
  <si>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</si>
  <si>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</si>
  <si>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</si>
  <si>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</si>
  <si>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</si>
  <si>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</si>
  <si>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</si>
  <si>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</si>
  <si>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</si>
  <si>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</si>
  <si>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</si>
  <si>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</si>
  <si>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</si>
  <si>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</si>
  <si>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</si>
  <si>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</si>
  <si>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</si>
  <si>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</si>
  <si>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</si>
  <si>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</si>
  <si>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</si>
  <si>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</si>
  <si>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</si>
  <si>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</si>
  <si>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</si>
  <si>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</si>
  <si>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</si>
  <si>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</si>
  <si>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</si>
  <si>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</si>
  <si>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</si>
  <si>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</si>
  <si>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</si>
  <si>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</si>
  <si>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</si>
  <si>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</si>
  <si>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</si>
  <si>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</si>
  <si>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</si>
  <si>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</si>
  <si>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</si>
  <si>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</si>
  <si>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</si>
  <si>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</si>
  <si>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</si>
  <si>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</si>
  <si>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</si>
  <si>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</si>
  <si>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</si>
  <si>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</si>
  <si>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</si>
  <si>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</si>
  <si>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</si>
  <si>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</si>
  <si>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</si>
  <si>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</si>
  <si>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</si>
  <si>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</si>
  <si>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</si>
  <si>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</si>
  <si>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</si>
  <si>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</si>
  <si>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</si>
  <si>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</si>
  <si>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</si>
  <si>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</si>
  <si>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</si>
  <si>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</si>
  <si>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</si>
  <si>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</si>
  <si>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</si>
  <si>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</si>
  <si>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</si>
  <si>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</si>
  <si>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</si>
  <si>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</si>
  <si>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</si>
  <si>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</si>
  <si>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</si>
  <si>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</si>
  <si>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</si>
  <si>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</si>
  <si>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</si>
  <si>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</si>
  <si>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</si>
  <si>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</si>
  <si>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</si>
  <si>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</si>
  <si>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</si>
  <si>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</si>
  <si>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</si>
  <si>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</si>
  <si>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</si>
  <si>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</si>
  <si>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</si>
  <si>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</si>
  <si>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</si>
  <si>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</si>
  <si>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</si>
  <si>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</si>
  <si>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</si>
  <si>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</si>
  <si>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</si>
  <si>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</si>
  <si>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</si>
  <si>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</si>
  <si>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</si>
  <si>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</si>
  <si>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</si>
  <si>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</si>
  <si>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</si>
  <si>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</si>
  <si>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</si>
  <si>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</si>
  <si>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</si>
  <si>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</si>
  <si>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</si>
  <si>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</si>
  <si>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</si>
  <si>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</si>
  <si>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</si>
  <si>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</si>
  <si>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</si>
  <si>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</si>
  <si>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</si>
  <si>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</si>
  <si>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</si>
  <si>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</si>
  <si>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</si>
  <si>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</si>
  <si>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</si>
  <si>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</si>
  <si>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</si>
  <si>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</si>
  <si>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</si>
  <si>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</si>
  <si>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</si>
  <si>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</si>
  <si>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</si>
  <si>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</si>
  <si>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</si>
  <si>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</si>
  <si>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</si>
  <si>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</si>
  <si>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</si>
  <si>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</si>
  <si>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</si>
  <si>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</si>
  <si>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</si>
  <si>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</si>
  <si>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</si>
  <si>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</si>
  <si>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</si>
  <si>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</si>
  <si>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</si>
  <si>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</si>
  <si>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</si>
  <si>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</si>
  <si>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</si>
  <si>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</si>
  <si>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</si>
  <si>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</si>
  <si>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</si>
  <si>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</si>
  <si>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</si>
  <si>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</si>
  <si>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</si>
  <si>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</si>
  <si>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</si>
  <si>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</si>
  <si>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</si>
  <si>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</si>
  <si>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</si>
  <si>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</si>
  <si>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</si>
  <si>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</si>
  <si>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</si>
  <si>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</si>
  <si>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</si>
  <si>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</si>
  <si>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</si>
  <si>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</si>
  <si>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</si>
  <si>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</si>
  <si>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</si>
  <si>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</si>
  <si>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</si>
  <si>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</si>
  <si>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</si>
  <si>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</si>
  <si>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</si>
  <si>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</si>
  <si>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</si>
  <si>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</si>
  <si>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</si>
  <si>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</si>
  <si>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</si>
  <si>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</si>
  <si>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</si>
  <si>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</si>
  <si>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</si>
  <si>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</si>
  <si>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</si>
  <si>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</si>
  <si>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</si>
  <si>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</si>
  <si>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</si>
  <si>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</si>
  <si>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</si>
  <si>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</si>
  <si>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</si>
  <si>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</si>
  <si>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</si>
  <si>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</si>
  <si>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</si>
  <si>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</si>
  <si>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</si>
  <si>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</si>
  <si>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</si>
  <si>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</si>
  <si>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</si>
  <si>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</si>
  <si>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</si>
  <si>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</si>
  <si>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</si>
  <si>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</si>
  <si>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</si>
  <si>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</si>
  <si>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</si>
  <si>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</si>
  <si>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</si>
  <si>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</si>
  <si>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</si>
  <si>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</si>
  <si>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</si>
  <si>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</si>
  <si>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</si>
  <si>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</si>
  <si>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</si>
  <si>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</si>
  <si>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</si>
  <si>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</si>
  <si>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</si>
  <si>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</si>
  <si>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</si>
  <si>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</si>
  <si>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</si>
  <si>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</si>
  <si>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</si>
  <si>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</si>
  <si>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</si>
  <si>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</si>
  <si>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</si>
  <si>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</si>
  <si>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</si>
  <si>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</si>
  <si>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</si>
  <si>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</si>
  <si>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</si>
  <si>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</si>
  <si>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</si>
  <si>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</si>
  <si>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</si>
  <si>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</si>
  <si>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</si>
  <si>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</si>
  <si>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</si>
  <si>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</si>
  <si>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</si>
  <si>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</si>
  <si>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</si>
  <si>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</si>
  <si>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</si>
  <si>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</si>
  <si>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</si>
  <si>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</si>
  <si>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</si>
  <si>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</si>
  <si>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</si>
  <si>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</si>
  <si>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</si>
  <si>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</si>
  <si>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</si>
  <si>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</si>
  <si>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</si>
  <si>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</si>
  <si>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</si>
  <si>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</si>
  <si>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</si>
  <si>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</si>
  <si>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</si>
  <si>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</si>
  <si>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</si>
  <si>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</si>
  <si>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</si>
  <si>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</si>
  <si>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</si>
  <si>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</si>
  <si>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</si>
  <si>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</si>
  <si>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</si>
  <si>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</si>
  <si>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</si>
  <si>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</si>
  <si>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</si>
  <si>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</si>
  <si>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</si>
  <si>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</si>
  <si>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</si>
  <si>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</si>
  <si>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</si>
  <si>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</si>
  <si>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</si>
  <si>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</si>
  <si>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</si>
  <si>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</si>
  <si>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</si>
  <si>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</si>
  <si>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</si>
  <si>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</si>
  <si>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</si>
  <si>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</si>
  <si>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</si>
  <si>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</si>
  <si>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</si>
  <si>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</si>
  <si>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</si>
  <si>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</si>
  <si>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</si>
  <si>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</si>
  <si>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</si>
  <si>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</si>
  <si>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</si>
  <si>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</si>
  <si>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</si>
  <si>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</si>
  <si>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</si>
  <si>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</si>
  <si>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</si>
  <si>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</si>
  <si>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</si>
  <si>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</si>
  <si>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</si>
  <si>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</si>
  <si>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</si>
  <si>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</si>
  <si>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</si>
  <si>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</si>
  <si>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</si>
  <si>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</si>
  <si>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</si>
  <si>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</si>
  <si>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</si>
  <si>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</si>
  <si>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</si>
  <si>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</si>
  <si>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</si>
  <si>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</si>
  <si>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</si>
  <si>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</si>
  <si>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</si>
  <si>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</si>
  <si>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</si>
  <si>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</si>
  <si>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</si>
  <si>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</si>
  <si>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</si>
  <si>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</si>
  <si>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</si>
  <si>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</si>
  <si>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</si>
  <si>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</si>
  <si>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</si>
  <si>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</si>
  <si>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</si>
  <si>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</si>
  <si>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</si>
  <si>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</si>
  <si>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</si>
  <si>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</si>
  <si>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</si>
  <si>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</si>
  <si>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</si>
  <si>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</si>
  <si>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</si>
  <si>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</si>
  <si>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</si>
  <si>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</si>
  <si>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</si>
  <si>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</si>
  <si>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</si>
  <si>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</si>
  <si>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</si>
  <si>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</si>
  <si>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</si>
  <si>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</si>
  <si>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</si>
  <si>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</si>
  <si>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</si>
  <si>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</si>
  <si>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</si>
  <si>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</si>
  <si>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</si>
  <si>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</si>
  <si>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</si>
  <si>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</si>
  <si>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</si>
  <si>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</si>
  <si>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</si>
  <si>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</si>
  <si>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</si>
  <si>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</si>
  <si>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</si>
  <si>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</si>
  <si>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</si>
  <si>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</si>
  <si>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</si>
  <si>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</si>
  <si>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</si>
  <si>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</si>
  <si>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</si>
  <si>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</si>
  <si>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</si>
  <si>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</si>
  <si>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</si>
  <si>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</si>
  <si>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</si>
  <si>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</si>
  <si>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</si>
  <si>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</si>
  <si>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</si>
  <si>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</si>
  <si>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</si>
  <si>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</si>
  <si>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</si>
  <si>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</si>
  <si>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</si>
  <si>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</si>
  <si>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</si>
  <si>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</si>
  <si>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</si>
  <si>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</si>
  <si>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</si>
  <si>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</si>
  <si>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</si>
  <si>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</si>
  <si>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</si>
  <si>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</si>
  <si>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</si>
  <si>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</si>
  <si>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</si>
  <si>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</si>
  <si>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</si>
  <si>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</si>
  <si>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</si>
  <si>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</si>
  <si>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</si>
  <si>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</si>
  <si>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</si>
  <si>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</si>
  <si>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</si>
  <si>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</si>
  <si>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</si>
  <si>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</si>
  <si>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</si>
  <si>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</si>
  <si>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</si>
  <si>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</si>
  <si>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</si>
  <si>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</si>
  <si>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</si>
  <si>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</si>
  <si>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</si>
  <si>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</si>
  <si>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</si>
  <si>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</si>
  <si>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</si>
  <si>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</si>
  <si>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</si>
  <si>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</si>
  <si>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</si>
  <si>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</si>
  <si>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</si>
  <si>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</si>
  <si>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</si>
  <si>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</si>
  <si>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</si>
  <si>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</si>
  <si>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</si>
  <si>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</si>
  <si>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</si>
  <si>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</si>
  <si>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</si>
  <si>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</si>
  <si>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</si>
  <si>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</si>
  <si>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</si>
  <si>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</si>
  <si>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</si>
  <si>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</si>
  <si>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</si>
  <si>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</si>
  <si>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</si>
  <si>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</si>
  <si>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</si>
  <si>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</si>
  <si>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</si>
  <si>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</si>
  <si>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</si>
  <si>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</si>
  <si>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</si>
  <si>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</si>
  <si>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</si>
  <si>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</si>
  <si>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</si>
  <si>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</si>
  <si>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</si>
  <si>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</si>
  <si>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</si>
  <si>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</si>
  <si>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</si>
  <si>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</si>
  <si>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</si>
  <si>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</si>
  <si>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</si>
  <si>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</si>
  <si>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</si>
  <si>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</si>
  <si>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</si>
  <si>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</si>
  <si>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</si>
  <si>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</si>
  <si>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</si>
  <si>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</si>
  <si>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</si>
  <si>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</si>
  <si>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</si>
  <si>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</si>
  <si>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</si>
  <si>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</si>
  <si>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</si>
  <si>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</si>
  <si>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</si>
  <si>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</si>
  <si>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</si>
  <si>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</si>
  <si>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</si>
  <si>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</si>
  <si>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</si>
  <si>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</si>
  <si>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</si>
  <si>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</si>
  <si>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</si>
  <si>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</si>
  <si>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</si>
  <si>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</si>
  <si>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</si>
  <si>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</si>
  <si>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</si>
  <si>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</si>
  <si>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</si>
  <si>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</si>
  <si>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</si>
  <si>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</si>
  <si>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</si>
  <si>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</si>
  <si>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</si>
  <si>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</si>
  <si>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</si>
  <si>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</si>
  <si>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</si>
  <si>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</si>
  <si>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</si>
  <si>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</si>
  <si>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</si>
  <si>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</si>
  <si>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</si>
  <si>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</si>
  <si>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</si>
  <si>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</si>
  <si>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</si>
  <si>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</si>
  <si>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</si>
  <si>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</si>
  <si>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</si>
  <si>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</si>
  <si>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</si>
  <si>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</si>
  <si>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</si>
  <si>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</si>
  <si>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</si>
  <si>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</si>
  <si>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</si>
  <si>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</si>
  <si>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</si>
  <si>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</si>
  <si>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</si>
  <si>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</si>
  <si>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</si>
  <si>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</si>
  <si>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</si>
  <si>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</si>
  <si>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</si>
  <si>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</si>
  <si>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</si>
  <si>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</si>
  <si>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</si>
  <si>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</si>
  <si>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</si>
  <si>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</si>
  <si>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</si>
  <si>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</si>
  <si>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</si>
  <si>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</si>
  <si>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</si>
  <si>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</si>
  <si>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</si>
  <si>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</si>
  <si>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</si>
  <si>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</si>
  <si>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</si>
  <si>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</si>
  <si>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</si>
  <si>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</si>
  <si>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</si>
  <si>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</si>
  <si>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</si>
  <si>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</si>
  <si>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</si>
  <si>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</si>
  <si>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</si>
  <si>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</si>
  <si>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</si>
  <si>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</si>
  <si>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</si>
  <si>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</si>
  <si>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</si>
  <si>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</si>
  <si>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</si>
  <si>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</si>
  <si>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</si>
  <si>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</si>
  <si>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</si>
  <si>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</si>
  <si>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</si>
  <si>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</si>
  <si>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</si>
  <si>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</si>
  <si>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</si>
  <si>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</si>
  <si>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</si>
  <si>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</si>
  <si>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</si>
  <si>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</si>
  <si>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</si>
  <si>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</si>
  <si>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</si>
  <si>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</si>
  <si>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</si>
  <si>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</si>
  <si>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</si>
  <si>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</si>
  <si>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</si>
  <si>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</si>
  <si>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</si>
  <si>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</si>
  <si>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</si>
  <si>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</si>
  <si>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</si>
  <si>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</si>
  <si>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</si>
  <si>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</si>
  <si>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</si>
  <si>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</si>
  <si>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</si>
  <si>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</si>
  <si>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</si>
  <si>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</si>
  <si>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</si>
  <si>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</si>
  <si>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</si>
  <si>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</si>
  <si>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</si>
  <si>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</si>
  <si>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</si>
  <si>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</si>
  <si>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</si>
  <si>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</si>
  <si>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</si>
  <si>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</si>
  <si>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</si>
  <si>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</si>
  <si>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</si>
  <si>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</si>
  <si>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</si>
  <si>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</si>
  <si>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</si>
  <si>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</si>
  <si>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</si>
  <si>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</si>
  <si>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</si>
  <si>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</si>
  <si>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</si>
  <si>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</si>
  <si>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</si>
  <si>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</si>
  <si>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</si>
  <si>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</si>
  <si>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</si>
  <si>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</si>
  <si>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</si>
  <si>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</si>
  <si>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</si>
  <si>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</si>
  <si>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</si>
  <si>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</si>
  <si>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</si>
  <si>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</si>
  <si>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</si>
  <si>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</si>
  <si>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</si>
  <si>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</si>
  <si>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</si>
  <si>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</si>
  <si>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</si>
  <si>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</si>
  <si>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</si>
  <si>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</si>
  <si>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</si>
  <si>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</si>
  <si>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</si>
  <si>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</si>
  <si>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</si>
  <si>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</si>
  <si>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</si>
  <si>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</si>
  <si>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</si>
  <si>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</si>
  <si>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</si>
  <si>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</si>
  <si>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</si>
  <si>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</si>
  <si>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</si>
  <si>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</si>
  <si>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</si>
  <si>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</si>
  <si>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</si>
  <si>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</si>
  <si>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</si>
  <si>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</si>
  <si>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</si>
  <si>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</si>
  <si>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</si>
  <si>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</si>
  <si>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</si>
  <si>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</si>
  <si>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</si>
  <si>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</si>
  <si>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</si>
  <si>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</si>
  <si>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</si>
  <si>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</si>
  <si>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</si>
  <si>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</si>
  <si>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</si>
  <si>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</si>
  <si>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</si>
  <si>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</si>
  <si>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</si>
  <si>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</si>
  <si>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</si>
  <si>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</si>
  <si>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</si>
  <si>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</si>
  <si>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</si>
  <si>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</si>
  <si>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</si>
  <si>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</si>
  <si>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</si>
  <si>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</si>
  <si>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</si>
  <si>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</si>
  <si>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</si>
  <si>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</si>
  <si>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</si>
  <si>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</si>
  <si>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</si>
  <si>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</si>
  <si>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</si>
  <si>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</si>
  <si>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</si>
  <si>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</si>
  <si>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</si>
  <si>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</si>
  <si>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</si>
  <si>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</si>
  <si>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</si>
  <si>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</si>
  <si>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</si>
  <si>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</si>
  <si>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</si>
  <si>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</si>
  <si>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</si>
  <si>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</si>
  <si>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</si>
  <si>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</si>
  <si>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</si>
  <si>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</si>
  <si>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</si>
  <si>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</si>
  <si>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</si>
  <si>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</si>
  <si>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</si>
  <si>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</si>
  <si>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</si>
  <si>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</si>
  <si>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</si>
  <si>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</si>
  <si>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</si>
  <si>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</si>
  <si>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</si>
  <si>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</si>
  <si>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</si>
  <si>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</si>
  <si>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</si>
  <si>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</si>
  <si>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</si>
  <si>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</si>
  <si>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</si>
  <si>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</si>
  <si>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</si>
  <si>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</si>
  <si>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</si>
  <si>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</si>
  <si>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</si>
  <si>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</si>
  <si>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</si>
  <si>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</si>
  <si>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</si>
  <si>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</si>
  <si>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</si>
  <si>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</si>
  <si>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</si>
  <si>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</si>
  <si>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</si>
  <si>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</si>
  <si>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</si>
  <si>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</si>
  <si>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</si>
  <si>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</si>
  <si>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</si>
  <si>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</si>
  <si>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</si>
  <si>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</si>
  <si>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</si>
  <si>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</si>
  <si>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</si>
  <si>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</si>
  <si>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</si>
  <si>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</si>
  <si>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</si>
  <si>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</si>
  <si>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</si>
  <si>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</si>
  <si>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</si>
  <si>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</si>
  <si>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</si>
  <si>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</si>
  <si>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</si>
  <si>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</si>
  <si>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</si>
  <si>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</si>
  <si>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</si>
  <si>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</si>
  <si>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</si>
  <si>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</si>
  <si>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</si>
  <si>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</si>
  <si>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</si>
  <si>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</si>
  <si>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</si>
  <si>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</si>
  <si>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</si>
  <si>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</si>
  <si>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</si>
  <si>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</si>
  <si>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</si>
  <si>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</si>
  <si>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</si>
  <si>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</si>
  <si>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</si>
  <si>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</si>
  <si>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</si>
  <si>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</si>
  <si>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</si>
  <si>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</si>
  <si>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</si>
  <si>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</si>
  <si>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</si>
  <si>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</si>
  <si>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</si>
  <si>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</si>
  <si>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</si>
  <si>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</si>
  <si>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</si>
  <si>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</si>
  <si>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</si>
  <si>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</si>
  <si>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</si>
  <si>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</si>
  <si>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</si>
  <si>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</si>
  <si>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</si>
  <si>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</si>
  <si>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</si>
  <si>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</si>
  <si>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</si>
  <si>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</si>
  <si>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</si>
  <si>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</si>
  <si>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</si>
  <si>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</si>
  <si>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</si>
  <si>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</si>
  <si>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</si>
  <si>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</si>
  <si>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</si>
  <si>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</si>
  <si>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</si>
  <si>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</si>
  <si>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</si>
  <si>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</si>
  <si>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</si>
  <si>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</si>
  <si>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</si>
  <si>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</si>
  <si>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</si>
  <si>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</si>
  <si>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</si>
  <si>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</si>
  <si>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</si>
  <si>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</si>
  <si>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</si>
  <si>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</si>
  <si>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</si>
  <si>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</si>
  <si>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</si>
  <si>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</si>
  <si>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</si>
  <si>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</si>
  <si>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</si>
  <si>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</si>
  <si>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</si>
  <si>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</si>
  <si>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</si>
  <si>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</si>
  <si>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</si>
  <si>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</si>
  <si>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</si>
  <si>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</si>
  <si>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</si>
  <si>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</si>
  <si>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</si>
  <si>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</si>
  <si>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</si>
  <si>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</si>
  <si>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</si>
  <si>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</si>
  <si>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</si>
  <si>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</si>
  <si>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</si>
  <si>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</si>
  <si>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</si>
  <si>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</si>
  <si>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</si>
  <si>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</si>
  <si>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</si>
  <si>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</si>
  <si>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</si>
  <si>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</si>
  <si>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</si>
  <si>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</si>
  <si>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</si>
  <si>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</si>
  <si>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</si>
  <si>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</si>
  <si>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</si>
  <si>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</si>
  <si>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</si>
  <si>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</si>
  <si>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</si>
  <si>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</si>
  <si>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</si>
  <si>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</si>
  <si>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</si>
  <si>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</si>
  <si>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</si>
  <si>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</si>
  <si>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</si>
  <si>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</si>
  <si>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</si>
  <si>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</si>
  <si>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</si>
  <si>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</si>
  <si>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</si>
  <si>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</si>
  <si>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</si>
  <si>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</si>
  <si>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</si>
  <si>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</si>
  <si>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</si>
  <si>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</si>
  <si>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</si>
  <si>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</si>
  <si>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</si>
  <si>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</si>
  <si>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</si>
  <si>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</si>
  <si>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</si>
  <si>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</si>
  <si>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</si>
  <si>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</si>
  <si>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</si>
  <si>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</si>
  <si>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</si>
  <si>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</si>
  <si>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</si>
  <si>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</si>
  <si>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</si>
  <si>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</si>
  <si>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</si>
  <si>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</si>
  <si>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</si>
  <si>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</si>
  <si>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</si>
  <si>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</si>
  <si>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</si>
  <si>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</si>
  <si>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</si>
  <si>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</si>
  <si>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</si>
  <si>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</si>
  <si>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</si>
  <si>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</si>
  <si>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</si>
  <si>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</si>
  <si>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</si>
  <si>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</si>
  <si>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</si>
  <si>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</si>
  <si>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</si>
  <si>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</si>
  <si>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</si>
  <si>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</si>
  <si>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</si>
  <si>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</si>
  <si>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</si>
  <si>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</si>
  <si>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</si>
  <si>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</si>
  <si>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</si>
  <si>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</si>
  <si>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</si>
  <si>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</si>
  <si>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</si>
  <si>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</si>
  <si>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</si>
  <si>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</si>
  <si>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</si>
  <si>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</si>
  <si>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</si>
  <si>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</si>
  <si>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</si>
  <si>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</si>
  <si>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</si>
  <si>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</si>
  <si>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</si>
  <si>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</si>
  <si>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</si>
  <si>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</si>
  <si>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</si>
  <si>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</si>
  <si>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</si>
  <si>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</si>
  <si>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</si>
  <si>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</si>
  <si>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</si>
  <si>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</si>
  <si>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</si>
  <si>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</si>
  <si>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</si>
  <si>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</si>
  <si>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</si>
  <si>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</si>
  <si>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</si>
  <si>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</si>
  <si>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</si>
  <si>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</si>
  <si>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</si>
  <si>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</si>
  <si>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</si>
  <si>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</si>
  <si>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</si>
  <si>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</si>
  <si>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</si>
  <si>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</si>
  <si>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</si>
  <si>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</si>
  <si>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</si>
  <si>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</si>
  <si>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</si>
  <si>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</si>
  <si>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</si>
  <si>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</si>
  <si>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</si>
  <si>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</si>
  <si>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</si>
  <si>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</si>
  <si>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</si>
  <si>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</si>
  <si>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</si>
  <si>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</si>
  <si>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</si>
  <si>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</si>
  <si>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</si>
  <si>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</si>
  <si>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</si>
  <si>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</si>
  <si>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</si>
  <si>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</si>
  <si>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</si>
  <si>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</si>
  <si>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</si>
  <si>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</si>
  <si>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</si>
  <si>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</si>
  <si>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</si>
  <si>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</si>
  <si>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</si>
  <si>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</si>
  <si>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</si>
  <si>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</si>
  <si>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</si>
  <si>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</si>
  <si>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</si>
  <si>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</si>
  <si>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</si>
  <si>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</si>
  <si>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</si>
  <si>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</si>
  <si>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</si>
  <si>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</si>
  <si>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</si>
  <si>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</si>
  <si>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</si>
  <si>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</si>
  <si>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</si>
  <si>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</si>
  <si>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</si>
  <si>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</si>
  <si>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</si>
  <si>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</si>
  <si>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</si>
  <si>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</si>
  <si>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</si>
  <si>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</si>
  <si>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</si>
  <si>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</si>
  <si>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</si>
  <si>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</si>
  <si>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</si>
  <si>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</si>
  <si>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</si>
  <si>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</si>
  <si>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</si>
  <si>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</si>
  <si>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</si>
  <si>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</si>
  <si>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</si>
  <si>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</si>
  <si>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</si>
  <si>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</si>
  <si>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</si>
  <si>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</si>
  <si>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</si>
  <si>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</si>
  <si>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</si>
  <si>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</si>
  <si>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</si>
  <si>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</si>
  <si>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</si>
  <si>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</si>
  <si>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</si>
  <si>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</si>
  <si>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</si>
  <si>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</si>
  <si>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</si>
  <si>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</si>
  <si>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</si>
  <si>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</si>
  <si>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</si>
  <si>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</si>
  <si>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</si>
  <si>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</si>
  <si>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</si>
  <si>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</si>
  <si>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</si>
  <si>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</si>
  <si>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</si>
  <si>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</si>
  <si>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</si>
  <si>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</si>
  <si>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</si>
  <si>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</si>
  <si>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</si>
  <si>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</si>
  <si>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</si>
  <si>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</si>
  <si>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</si>
  <si>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</si>
  <si>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</si>
  <si>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</si>
  <si>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</si>
  <si>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</si>
  <si>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</si>
  <si>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</si>
  <si>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</si>
  <si>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</si>
  <si>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</si>
  <si>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</si>
  <si>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</si>
  <si>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</si>
  <si>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</si>
  <si>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</si>
  <si>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</si>
  <si>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</si>
  <si>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</si>
  <si>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</si>
  <si>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</si>
  <si>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</si>
  <si>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</si>
  <si>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</si>
  <si>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</si>
  <si>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</si>
  <si>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</si>
  <si>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</si>
  <si>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</si>
  <si>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</si>
  <si>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</si>
  <si>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</si>
  <si>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</si>
  <si>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</si>
  <si>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</si>
  <si>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</si>
  <si>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</si>
  <si>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</si>
  <si>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</si>
  <si>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</si>
  <si>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</si>
  <si>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</si>
  <si>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</si>
  <si>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</si>
  <si>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</si>
  <si>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</si>
  <si>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</si>
  <si>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</si>
  <si>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</si>
  <si>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</si>
  <si>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</si>
  <si>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</si>
  <si>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</si>
  <si>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</si>
  <si>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</si>
  <si>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</si>
  <si>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</si>
  <si>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</si>
  <si>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</si>
  <si>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</si>
  <si>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</si>
  <si>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</si>
  <si>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</si>
  <si>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</si>
  <si>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</si>
  <si>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</si>
  <si>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</si>
  <si>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</si>
  <si>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</si>
  <si>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</si>
  <si>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</si>
  <si>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</si>
  <si>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</si>
  <si>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</si>
  <si>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</si>
  <si>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</si>
  <si>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</si>
  <si>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</si>
  <si>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</si>
  <si>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</si>
  <si>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</si>
  <si>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</si>
  <si>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</si>
  <si>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</si>
  <si>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</si>
  <si>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</si>
  <si>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</si>
  <si>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</si>
  <si>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</si>
  <si>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</si>
  <si>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</si>
  <si>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</si>
  <si>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</si>
  <si>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</si>
  <si>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</si>
  <si>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</si>
  <si>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</si>
  <si>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</si>
  <si>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</si>
  <si>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</si>
  <si>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</si>
  <si>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</si>
  <si>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</si>
  <si>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</si>
  <si>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</si>
  <si>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</si>
  <si>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</si>
  <si>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</si>
  <si>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</si>
  <si>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</si>
  <si>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</si>
  <si>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</si>
  <si>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</si>
  <si>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</si>
  <si>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</si>
  <si>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</si>
  <si>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</si>
  <si>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</si>
  <si>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</si>
  <si>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</si>
  <si>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</si>
  <si>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</si>
  <si>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</si>
  <si>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</si>
  <si>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</si>
  <si>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</si>
  <si>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</si>
  <si>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</si>
  <si>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</si>
  <si>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</si>
  <si>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</si>
  <si>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</si>
  <si>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</si>
  <si>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</si>
  <si>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</si>
  <si>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</si>
  <si>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</si>
  <si>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</si>
  <si>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</si>
  <si>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</si>
  <si>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</si>
  <si>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</si>
  <si>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</si>
  <si>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</si>
  <si>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</si>
  <si>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</si>
  <si>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</si>
  <si>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</si>
  <si>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</si>
  <si>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</si>
  <si>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</si>
  <si>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</si>
  <si>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</si>
  <si>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</si>
  <si>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</si>
  <si>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</si>
  <si>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</si>
  <si>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</si>
  <si>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</si>
  <si>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</si>
  <si>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</si>
  <si>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</si>
  <si>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</si>
  <si>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</si>
  <si>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</si>
  <si>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</si>
  <si>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</si>
  <si>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</si>
  <si>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</si>
  <si>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</si>
  <si>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</si>
  <si>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</si>
  <si>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</si>
  <si>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</si>
  <si>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</si>
  <si>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</si>
  <si>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</si>
  <si>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</si>
  <si>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</si>
  <si>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</si>
  <si>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</si>
  <si>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</si>
  <si>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</si>
  <si>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</si>
  <si>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</si>
  <si>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</si>
  <si>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</si>
  <si>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</si>
  <si>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</si>
  <si>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</si>
  <si>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</si>
  <si>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</si>
  <si>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</si>
  <si>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</si>
  <si>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</si>
  <si>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</si>
  <si>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</si>
  <si>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</si>
  <si>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</si>
  <si>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</si>
  <si>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</si>
  <si>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</si>
  <si>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</si>
  <si>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</si>
  <si>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</si>
  <si>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</si>
  <si>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</si>
  <si>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</si>
  <si>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</si>
  <si>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</si>
  <si>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</si>
  <si>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</si>
  <si>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</si>
  <si>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</si>
  <si>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</si>
  <si>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</si>
  <si>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</si>
  <si>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</si>
  <si>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</si>
  <si>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</si>
  <si>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</si>
  <si>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</si>
  <si>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</si>
  <si>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</si>
  <si>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</si>
  <si>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</si>
  <si>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</si>
  <si>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</si>
  <si>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</si>
  <si>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</si>
  <si>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</si>
  <si>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</si>
  <si>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</si>
  <si>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</si>
  <si>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</si>
  <si>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</si>
  <si>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</si>
  <si>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</si>
  <si>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</si>
  <si>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</si>
  <si>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</si>
  <si>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</si>
  <si>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</si>
  <si>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</si>
  <si>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</si>
  <si>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</si>
  <si>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</si>
  <si>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</si>
  <si>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</si>
  <si>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</si>
  <si>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</si>
  <si>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</si>
  <si>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</si>
  <si>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</si>
  <si>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</si>
  <si>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</si>
  <si>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</si>
  <si>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</si>
  <si>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</si>
  <si>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</si>
  <si>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</si>
  <si>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</si>
  <si>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</si>
  <si>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</si>
  <si>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</si>
  <si>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</si>
  <si>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</si>
  <si>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</si>
  <si>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</si>
  <si>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</si>
  <si>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</si>
  <si>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</si>
  <si>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</si>
  <si>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</si>
  <si>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</si>
  <si>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</si>
  <si>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</si>
  <si>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</si>
  <si>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</si>
  <si>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</si>
  <si>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</si>
  <si>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</si>
  <si>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</si>
  <si>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</si>
  <si>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</si>
  <si>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</si>
  <si>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</si>
  <si>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</si>
  <si>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</si>
  <si>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</si>
  <si>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</si>
  <si>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</si>
  <si>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</si>
  <si>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</si>
  <si>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</si>
  <si>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</si>
  <si>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</si>
  <si>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</si>
  <si>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</si>
  <si>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</si>
  <si>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</si>
  <si>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</si>
  <si>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</si>
  <si>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</si>
  <si>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</si>
  <si>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</si>
  <si>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</si>
  <si>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</si>
  <si>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</si>
  <si>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</si>
  <si>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</si>
  <si>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</si>
  <si>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</si>
  <si>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</si>
  <si>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</si>
  <si>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</si>
  <si>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</si>
  <si>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</si>
  <si>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</si>
  <si>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</si>
  <si>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</si>
  <si>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</si>
  <si>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</si>
  <si>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</si>
  <si>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</si>
  <si>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</si>
  <si>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</si>
  <si>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</si>
  <si>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</si>
  <si>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</si>
  <si>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</si>
  <si>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</si>
  <si>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</si>
  <si>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</si>
  <si>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</si>
  <si>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</si>
  <si>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</si>
  <si>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</si>
  <si>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</si>
  <si>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</si>
  <si>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</si>
  <si>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</si>
  <si>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</si>
  <si>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</si>
  <si>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</si>
  <si>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</si>
  <si>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</si>
  <si>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</si>
  <si>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</si>
  <si>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</si>
  <si>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</si>
  <si>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</si>
  <si>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</si>
  <si>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</si>
  <si>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</si>
  <si>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</si>
  <si>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</si>
  <si>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</si>
  <si>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</si>
  <si>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</si>
  <si>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</si>
  <si>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</si>
  <si>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</si>
  <si>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</si>
  <si>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</si>
  <si>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</si>
  <si>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</si>
  <si>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</si>
  <si>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</si>
  <si>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</si>
  <si>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</si>
  <si>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</si>
  <si>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</si>
  <si>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</si>
  <si>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</si>
  <si>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</si>
  <si>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</si>
  <si>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</si>
  <si>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</si>
  <si>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</si>
  <si>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</si>
  <si>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</si>
  <si>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</si>
  <si>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</si>
  <si>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</si>
  <si>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</si>
  <si>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</si>
  <si>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</si>
  <si>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</si>
  <si>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</si>
  <si>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</si>
  <si>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</si>
  <si>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</si>
  <si>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</si>
  <si>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</si>
  <si>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</si>
  <si>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</si>
  <si>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</si>
  <si>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</si>
  <si>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</si>
  <si>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</si>
  <si>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</si>
  <si>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</si>
  <si>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</si>
  <si>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</si>
  <si>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</si>
  <si>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</si>
  <si>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</si>
  <si>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</si>
  <si>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</si>
  <si>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</si>
  <si>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</si>
  <si>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</si>
  <si>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</si>
  <si>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</si>
  <si>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</si>
  <si>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</si>
  <si>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</si>
  <si>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</si>
  <si>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</si>
  <si>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</si>
  <si>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</si>
  <si>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</si>
  <si>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</si>
  <si>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</si>
  <si>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</si>
  <si>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</si>
  <si>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</si>
  <si>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</si>
  <si>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</si>
  <si>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</si>
  <si>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</si>
  <si>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</si>
  <si>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</si>
  <si>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</si>
  <si>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</si>
  <si>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</si>
  <si>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</si>
  <si>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</si>
  <si>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</si>
  <si>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</si>
  <si>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</si>
  <si>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</si>
  <si>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</si>
  <si>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</si>
  <si>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</si>
  <si>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</si>
  <si>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</si>
  <si>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</si>
  <si>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</si>
  <si>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</si>
  <si>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</si>
  <si>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</si>
  <si>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</si>
  <si>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</si>
  <si>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</si>
  <si>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</si>
  <si>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</si>
  <si>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</si>
  <si>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</si>
  <si>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</si>
  <si>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</si>
  <si>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</si>
  <si>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</si>
  <si>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</si>
  <si>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</si>
  <si>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</si>
  <si>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</si>
  <si>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</si>
  <si>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</si>
  <si>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</si>
  <si>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</si>
  <si>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</si>
  <si>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</si>
  <si>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</si>
  <si>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</si>
  <si>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</si>
  <si>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</si>
  <si>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</si>
  <si>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</si>
  <si>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</si>
  <si>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</si>
  <si>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</si>
  <si>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</si>
  <si>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</si>
  <si>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</si>
  <si>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</si>
  <si>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</si>
  <si>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</si>
  <si>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</si>
  <si>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</si>
  <si>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</si>
  <si>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</si>
  <si>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</si>
  <si>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</si>
  <si>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</si>
  <si>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</si>
  <si>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</si>
  <si>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</si>
  <si>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</si>
  <si>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</si>
  <si>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</si>
  <si>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</si>
  <si>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</si>
  <si>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</si>
  <si>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</si>
  <si>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</si>
  <si>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</si>
  <si>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</si>
  <si>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</si>
  <si>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</si>
  <si>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</si>
  <si>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</si>
  <si>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</si>
  <si>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</si>
  <si>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</si>
  <si>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</si>
  <si>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</si>
  <si>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</si>
  <si>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</si>
  <si>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</si>
  <si>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</si>
  <si>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</si>
  <si>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</si>
  <si>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</si>
  <si>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</si>
  <si>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</si>
  <si>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</si>
  <si>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</si>
  <si>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</si>
  <si>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</si>
  <si>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</si>
  <si>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</si>
  <si>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</si>
  <si>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</si>
  <si>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</si>
  <si>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</si>
  <si>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</si>
  <si>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</si>
  <si>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</si>
  <si>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</si>
  <si>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</si>
  <si>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</si>
  <si>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</si>
  <si>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</si>
  <si>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</si>
  <si>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</si>
  <si>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</si>
  <si>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</si>
  <si>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</si>
  <si>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</si>
  <si>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</si>
  <si>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</si>
  <si>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</si>
  <si>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</si>
  <si>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</si>
  <si>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</si>
  <si>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</si>
  <si>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</si>
  <si>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</si>
  <si>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</si>
  <si>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</si>
  <si>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</si>
  <si>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</si>
  <si>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</si>
  <si>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</si>
  <si>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</si>
  <si>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</si>
  <si>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</si>
  <si>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</si>
  <si>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</si>
  <si>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</si>
  <si>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</si>
  <si>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</si>
  <si>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</si>
  <si>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</si>
  <si>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</si>
  <si>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</si>
  <si>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</si>
  <si>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</si>
  <si>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</si>
  <si>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</si>
  <si>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</si>
  <si>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</si>
  <si>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</si>
  <si>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</si>
  <si>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</si>
  <si>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</si>
  <si>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</si>
  <si>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</si>
  <si>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</si>
  <si>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</si>
  <si>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</si>
  <si>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</si>
  <si>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</si>
  <si>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</si>
  <si>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</si>
  <si>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</si>
  <si>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</si>
  <si>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</si>
  <si>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</si>
  <si>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</si>
  <si>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</si>
  <si>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</si>
  <si>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</si>
  <si>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</si>
  <si>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</si>
  <si>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</si>
  <si>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</si>
  <si>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</si>
  <si>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</si>
  <si>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</si>
  <si>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</si>
  <si>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</si>
  <si>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</si>
  <si>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</si>
  <si>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</si>
  <si>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</si>
  <si>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</si>
  <si>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</si>
  <si>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</si>
  <si>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</si>
  <si>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</si>
  <si>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</si>
  <si>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</si>
  <si>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</si>
  <si>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</si>
  <si>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</si>
  <si>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</si>
  <si>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</si>
  <si>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</si>
  <si>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</si>
  <si>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</si>
  <si>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</si>
  <si>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</si>
  <si>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</si>
  <si>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</si>
  <si>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</si>
  <si>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</si>
  <si>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</si>
  <si>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</si>
  <si>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</si>
  <si>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</si>
  <si>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</si>
  <si>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</si>
  <si>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</si>
  <si>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</si>
  <si>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</si>
  <si>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</si>
  <si>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</si>
  <si>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</si>
  <si>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</si>
  <si>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</si>
  <si>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</si>
  <si>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</si>
  <si>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</si>
  <si>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</si>
  <si>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</si>
  <si>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</si>
  <si>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</si>
  <si>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</si>
  <si>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</si>
  <si>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</si>
  <si>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</si>
  <si>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</si>
  <si>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</si>
  <si>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</si>
  <si>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</si>
  <si>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</si>
  <si>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</si>
  <si>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</si>
  <si>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</si>
  <si>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</si>
  <si>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</si>
  <si>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</si>
  <si>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</si>
  <si>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</si>
  <si>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</si>
  <si>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</si>
  <si>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</si>
  <si>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</si>
  <si>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</si>
  <si>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</si>
  <si>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</si>
  <si>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</si>
  <si>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</si>
  <si>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</si>
  <si>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</si>
  <si>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</si>
  <si>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</si>
  <si>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</si>
  <si>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</si>
  <si>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</si>
  <si>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</si>
  <si>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</si>
  <si>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</si>
  <si>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</si>
  <si>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</si>
  <si>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</si>
  <si>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</si>
  <si>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</si>
  <si>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</si>
  <si>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</si>
  <si>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</si>
  <si>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</si>
  <si>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</si>
  <si>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</si>
  <si>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</si>
  <si>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</si>
  <si>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</si>
  <si>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</si>
  <si>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</si>
  <si>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</si>
  <si>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</si>
  <si>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</si>
  <si>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</si>
  <si>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</si>
  <si>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</si>
  <si>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</si>
  <si>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</si>
  <si>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</si>
  <si>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</si>
  <si>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</si>
  <si>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</si>
  <si>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</si>
  <si>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</si>
  <si>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</si>
  <si>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</si>
  <si>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</si>
  <si>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</si>
  <si>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</si>
  <si>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</si>
  <si>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</si>
  <si>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</si>
  <si>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</si>
  <si>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</si>
  <si>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</si>
  <si>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</si>
  <si>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</si>
  <si>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</si>
  <si>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</si>
  <si>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</si>
  <si>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</si>
  <si>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</si>
  <si>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</si>
  <si>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</si>
  <si>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</si>
  <si>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</si>
  <si>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</si>
  <si>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</si>
  <si>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</si>
  <si>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</si>
  <si>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</si>
  <si>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</si>
  <si>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</si>
  <si>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</si>
  <si>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</si>
  <si>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</si>
  <si>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</si>
  <si>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</si>
  <si>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</si>
  <si>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</si>
  <si>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</si>
  <si>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</si>
  <si>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</si>
  <si>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</si>
  <si>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</si>
  <si>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</si>
  <si>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</si>
  <si>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</si>
  <si>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</si>
  <si>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</si>
  <si>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</si>
  <si>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</si>
  <si>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</si>
  <si>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</si>
  <si>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</si>
  <si>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</si>
  <si>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</si>
  <si>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</si>
  <si>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</si>
  <si>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</si>
  <si>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</si>
  <si>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</si>
  <si>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</si>
  <si>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</si>
  <si>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</si>
  <si>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</si>
  <si>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</si>
  <si>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</si>
  <si>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</si>
  <si>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</si>
  <si>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</si>
  <si>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</si>
  <si>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</si>
  <si>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</si>
  <si>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</si>
  <si>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</si>
  <si>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</si>
  <si>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</si>
  <si>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</si>
  <si>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</si>
  <si>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</si>
  <si>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</si>
  <si>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</si>
  <si>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</si>
  <si>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</si>
  <si>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</si>
  <si>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</si>
  <si>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</si>
  <si>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</si>
  <si>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</si>
  <si>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</si>
  <si>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</si>
  <si>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</si>
  <si>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</si>
  <si>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</si>
  <si>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</si>
  <si>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</si>
  <si>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</si>
  <si>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</si>
  <si>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</si>
  <si>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</si>
  <si>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</si>
  <si>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</si>
  <si>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</si>
  <si>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</si>
  <si>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</si>
  <si>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</si>
  <si>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</si>
  <si>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</si>
  <si>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</si>
  <si>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</si>
  <si>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</si>
  <si>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</si>
  <si>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</si>
  <si>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</si>
  <si>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</si>
  <si>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</si>
  <si>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</si>
  <si>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</si>
  <si>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</si>
  <si>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</si>
  <si>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</si>
  <si>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</si>
  <si>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</si>
  <si>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</si>
  <si>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</si>
  <si>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</si>
  <si>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</si>
  <si>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</si>
  <si>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</si>
  <si>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</si>
  <si>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</si>
  <si>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</si>
  <si>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</si>
  <si>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</si>
  <si>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</si>
  <si>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</si>
  <si>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</si>
  <si>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</si>
  <si>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</si>
  <si>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</si>
  <si>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</si>
  <si>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</si>
  <si>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</si>
  <si>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</si>
  <si>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</si>
  <si>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</si>
  <si>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</si>
  <si>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</si>
  <si>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</si>
  <si>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</si>
  <si>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</si>
  <si>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</si>
  <si>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</si>
  <si>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</si>
  <si>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</si>
  <si>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</si>
  <si>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</si>
  <si>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</si>
  <si>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</si>
  <si>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</si>
  <si>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</si>
  <si>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</si>
  <si>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</si>
  <si>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</si>
  <si>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</si>
  <si>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</si>
  <si>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</si>
  <si>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</si>
  <si>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</si>
  <si>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</si>
  <si>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</si>
  <si>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</si>
  <si>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</si>
  <si>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</si>
  <si>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</si>
  <si>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</si>
  <si>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</si>
  <si>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</si>
  <si>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</si>
  <si>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</si>
  <si>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</si>
  <si>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</si>
  <si>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</si>
  <si>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</si>
  <si>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</si>
  <si>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</si>
  <si>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</si>
  <si>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</si>
  <si>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</si>
  <si>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</si>
  <si>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</si>
  <si>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</si>
  <si>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</si>
  <si>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</si>
  <si>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</si>
  <si>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</si>
  <si>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</si>
  <si>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</si>
  <si>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</si>
  <si>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</si>
  <si>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</si>
  <si>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</si>
  <si>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</si>
  <si>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</si>
  <si>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</si>
  <si>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</si>
  <si>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</si>
  <si>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</si>
  <si>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</si>
  <si>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</si>
  <si>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</si>
  <si>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</si>
  <si>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</si>
  <si>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</si>
  <si>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</si>
  <si>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</si>
  <si>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</si>
  <si>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</si>
  <si>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</si>
  <si>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</si>
  <si>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</si>
  <si>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</si>
  <si>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</si>
  <si>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</si>
  <si>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</si>
  <si>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</si>
  <si>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</si>
  <si>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</si>
  <si>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</si>
  <si>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</si>
  <si>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</si>
  <si>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</si>
  <si>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</si>
  <si>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</si>
  <si>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</si>
  <si>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</si>
  <si>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</si>
  <si>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</si>
  <si>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</si>
  <si>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</si>
  <si>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</si>
  <si>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</si>
  <si>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</si>
  <si>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</si>
  <si>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</si>
  <si>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</si>
  <si>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</si>
  <si>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</si>
  <si>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</si>
  <si>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</si>
  <si>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</si>
  <si>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</si>
  <si>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</si>
  <si>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</si>
  <si>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</si>
  <si>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</si>
  <si>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</si>
  <si>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</si>
  <si>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</si>
  <si>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</si>
  <si>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</si>
  <si>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</si>
  <si>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</si>
  <si>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</si>
  <si>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</si>
  <si>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</si>
  <si>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</si>
  <si>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</si>
  <si>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</si>
  <si>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</si>
  <si>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</si>
  <si>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</si>
  <si>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</si>
  <si>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</si>
  <si>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</si>
  <si>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</si>
  <si>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</si>
  <si>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</si>
  <si>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</si>
  <si>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</si>
  <si>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</si>
  <si>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</si>
  <si>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</si>
  <si>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</si>
  <si>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</si>
  <si>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</si>
  <si>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</si>
  <si>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</si>
  <si>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</si>
  <si>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</si>
  <si>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</si>
  <si>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</si>
  <si>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</si>
  <si>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</si>
  <si>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</si>
  <si>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</si>
  <si>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</si>
  <si>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</si>
  <si>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</si>
  <si>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</si>
  <si>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</si>
  <si>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</si>
  <si>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</si>
  <si>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</si>
  <si>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</si>
  <si>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</si>
  <si>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</si>
  <si>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</si>
  <si>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</si>
  <si>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</si>
  <si>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</si>
  <si>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</si>
  <si>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</si>
  <si>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</si>
  <si>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</si>
  <si>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</si>
  <si>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</si>
  <si>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</si>
  <si>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</si>
  <si>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</si>
  <si>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</si>
  <si>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</si>
  <si>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</si>
  <si>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</si>
  <si>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</si>
  <si>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</si>
  <si>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</si>
  <si>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</si>
  <si>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</si>
  <si>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</si>
  <si>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</si>
  <si>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</si>
  <si>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</si>
  <si>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</si>
  <si>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</si>
  <si>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</si>
  <si>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</si>
  <si>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</si>
  <si>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</si>
  <si>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</si>
  <si>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</si>
  <si>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</si>
  <si>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</si>
  <si>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</si>
  <si>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</si>
  <si>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</si>
  <si>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</si>
  <si>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</si>
  <si>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</si>
  <si>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</si>
  <si>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</si>
  <si>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</si>
  <si>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</si>
  <si>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</si>
  <si>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</si>
  <si>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</si>
  <si>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</si>
  <si>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</si>
  <si>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</si>
  <si>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</si>
  <si>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</si>
  <si>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</si>
  <si>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</si>
  <si>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</si>
  <si>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</si>
  <si>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</si>
  <si>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</si>
  <si>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</si>
  <si>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</si>
  <si>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</si>
  <si>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</si>
  <si>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</si>
  <si>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</si>
  <si>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</si>
  <si>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</si>
  <si>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</si>
  <si>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</si>
  <si>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</si>
  <si>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</si>
  <si>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</si>
  <si>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</si>
  <si>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</si>
  <si>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</si>
  <si>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</si>
  <si>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</si>
  <si>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</si>
  <si>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</si>
  <si>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</si>
  <si>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</si>
  <si>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</si>
  <si>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</si>
  <si>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</si>
  <si>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</si>
  <si>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</si>
  <si>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</si>
  <si>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</si>
  <si>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</si>
  <si>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</si>
  <si>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</si>
  <si>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</si>
  <si>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</si>
  <si>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</si>
  <si>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</si>
  <si>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</si>
  <si>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</si>
  <si>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</si>
  <si>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</si>
  <si>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</si>
  <si>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</si>
  <si>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</si>
  <si>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</si>
  <si>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</si>
  <si>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</si>
  <si>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</si>
  <si>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</si>
  <si>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</si>
  <si>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</si>
  <si>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</si>
  <si>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</si>
  <si>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</si>
  <si>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</si>
  <si>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</si>
  <si>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</si>
  <si>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</si>
  <si>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</si>
  <si>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</si>
  <si>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</si>
  <si>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</si>
  <si>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</si>
  <si>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</si>
  <si>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</si>
  <si>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</si>
  <si>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</si>
  <si>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</si>
  <si>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</si>
  <si>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</si>
  <si>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</si>
  <si>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</si>
  <si>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</si>
  <si>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</si>
  <si>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</si>
  <si>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</si>
  <si>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</si>
  <si>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</si>
  <si>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</si>
  <si>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</si>
  <si>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</si>
  <si>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</si>
  <si>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</si>
  <si>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</si>
  <si>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</si>
  <si>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</si>
  <si>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</si>
  <si>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</si>
  <si>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</si>
  <si>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</si>
  <si>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</si>
  <si>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</si>
  <si>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</si>
  <si>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</si>
  <si>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</si>
  <si>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</si>
  <si>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</si>
  <si>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</si>
  <si>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</si>
  <si>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</si>
  <si>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</si>
  <si>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</si>
  <si>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</si>
  <si>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</si>
  <si>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</si>
  <si>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</si>
  <si>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</si>
  <si>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</si>
  <si>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</si>
  <si>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</si>
  <si>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</si>
  <si>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</si>
  <si>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</si>
  <si>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</si>
  <si>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</si>
  <si>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</si>
  <si>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</si>
  <si>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</si>
  <si>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</si>
  <si>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</si>
  <si>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</si>
  <si>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</si>
  <si>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</si>
  <si>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</si>
  <si>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</si>
  <si>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</si>
  <si>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</si>
  <si>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</si>
  <si>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</si>
  <si>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</si>
  <si>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</si>
  <si>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</si>
  <si>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</si>
  <si>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</si>
  <si>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</si>
  <si>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</si>
  <si>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</si>
  <si>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</si>
  <si>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</si>
  <si>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</si>
  <si>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</si>
  <si>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</si>
  <si>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</si>
  <si>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</si>
  <si>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</si>
  <si>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</si>
  <si>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</si>
  <si>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</si>
  <si>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</si>
  <si>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</si>
  <si>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</si>
  <si>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</si>
  <si>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</si>
  <si>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</si>
  <si>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</si>
  <si>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</si>
  <si>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</si>
  <si>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</si>
  <si>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</si>
  <si>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</si>
  <si>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</si>
  <si>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</si>
  <si>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</si>
  <si>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</si>
  <si>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</si>
  <si>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</si>
  <si>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</si>
  <si>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</si>
  <si>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</si>
  <si>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</si>
  <si>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</si>
  <si>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</si>
  <si>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</si>
  <si>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</si>
  <si>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</si>
  <si>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</si>
  <si>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</si>
  <si>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</si>
  <si>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</si>
  <si>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</si>
  <si>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</si>
  <si>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</si>
  <si>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</si>
  <si>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</si>
  <si>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</si>
  <si>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</si>
  <si>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</si>
  <si>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</si>
  <si>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</si>
  <si>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</si>
  <si>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</si>
  <si>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</si>
  <si>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</si>
  <si>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</si>
  <si>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</si>
  <si>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</si>
  <si>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</si>
  <si>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</si>
  <si>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</si>
  <si>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</si>
  <si>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</si>
  <si>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</si>
  <si>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</si>
  <si>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</si>
  <si>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</si>
  <si>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</si>
  <si>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</si>
  <si>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</si>
  <si>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</si>
  <si>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</si>
  <si>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</si>
  <si>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</si>
  <si>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</si>
  <si>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</si>
  <si>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</si>
  <si>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</si>
  <si>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</si>
  <si>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</si>
  <si>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</si>
  <si>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</si>
  <si>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</si>
  <si>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</si>
  <si>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</si>
  <si>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</si>
  <si>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</si>
  <si>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</si>
  <si>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</si>
  <si>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</si>
  <si>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</si>
  <si>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</si>
  <si>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</si>
  <si>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</si>
  <si>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</si>
  <si>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</si>
  <si>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</si>
  <si>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</si>
  <si>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</si>
  <si>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</si>
  <si>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</si>
  <si>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</si>
  <si>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</si>
  <si>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</si>
  <si>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</si>
  <si>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</si>
  <si>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</si>
  <si>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</si>
  <si>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</si>
  <si>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</si>
  <si>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</si>
  <si>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</si>
  <si>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</si>
  <si>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</si>
  <si>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</si>
  <si>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</si>
  <si>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</si>
  <si>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</si>
  <si>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</si>
  <si>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</si>
  <si>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</si>
  <si>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</si>
  <si>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</si>
  <si>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</si>
  <si>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</si>
  <si>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</si>
  <si>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</si>
  <si>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</si>
  <si>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</si>
  <si>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</si>
  <si>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</si>
  <si>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</si>
  <si>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</si>
  <si>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</si>
  <si>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</si>
  <si>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</si>
  <si>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</si>
  <si>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</si>
  <si>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</si>
  <si>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</si>
  <si>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</si>
  <si>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</si>
  <si>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</si>
  <si>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</si>
  <si>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</si>
  <si>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</si>
  <si>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</si>
  <si>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</si>
  <si>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</si>
  <si>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</si>
  <si>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</si>
  <si>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</si>
  <si>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</si>
  <si>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</si>
  <si>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</si>
  <si>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</si>
  <si>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</si>
  <si>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</si>
  <si>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</si>
  <si>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</si>
  <si>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</si>
  <si>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</si>
  <si>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</si>
  <si>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</si>
  <si>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</si>
  <si>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</si>
  <si>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</si>
  <si>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</si>
  <si>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</si>
  <si>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</si>
  <si>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</si>
  <si>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</si>
  <si>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</si>
  <si>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</si>
  <si>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</si>
  <si>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</si>
  <si>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</si>
  <si>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</si>
  <si>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</si>
  <si>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</si>
  <si>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</si>
  <si>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</si>
  <si>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</si>
  <si>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</si>
  <si>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</si>
  <si>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</si>
  <si>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</si>
  <si>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</si>
  <si>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</si>
  <si>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</si>
  <si>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</si>
  <si>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</si>
  <si>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</si>
  <si>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</si>
  <si>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</si>
  <si>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</si>
  <si>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</si>
  <si>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</si>
  <si>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</si>
  <si>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</si>
  <si>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</si>
  <si>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</si>
  <si>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</si>
  <si>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</si>
  <si>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</si>
  <si>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</si>
  <si>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</si>
  <si>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</si>
  <si>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</si>
  <si>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</si>
  <si>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</si>
  <si>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</si>
  <si>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</si>
  <si>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</si>
  <si>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</si>
  <si>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</si>
  <si>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</si>
  <si>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</si>
  <si>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</si>
  <si>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</si>
  <si>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</si>
  <si>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</si>
  <si>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</si>
  <si>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</si>
  <si>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</si>
  <si>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</si>
  <si>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</si>
  <si>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</si>
  <si>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</si>
  <si>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</si>
  <si>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</si>
  <si>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</si>
  <si>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</si>
  <si>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</si>
  <si>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</si>
  <si>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</si>
  <si>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</si>
  <si>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</si>
  <si>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</si>
  <si>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</si>
  <si>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</si>
  <si>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</si>
  <si>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</si>
  <si>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</si>
  <si>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</si>
  <si>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</si>
  <si>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</si>
  <si>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</si>
  <si>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</si>
  <si>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</si>
  <si>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</si>
  <si>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</si>
  <si>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</si>
  <si>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</si>
  <si>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</si>
  <si>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</si>
  <si>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</si>
  <si>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</si>
  <si>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</si>
  <si>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</si>
  <si>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</si>
  <si>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</si>
  <si>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</si>
  <si>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</si>
  <si>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</si>
  <si>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</si>
  <si>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</si>
  <si>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</si>
  <si>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</si>
  <si>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</si>
  <si>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</si>
  <si>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</si>
  <si>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</si>
  <si>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</si>
  <si>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</si>
  <si>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</si>
  <si>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</si>
  <si>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</si>
  <si>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</si>
  <si>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</si>
  <si>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</si>
  <si>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</si>
  <si>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</si>
  <si>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</si>
  <si>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</si>
  <si>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</si>
  <si>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</si>
  <si>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</si>
  <si>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</si>
  <si>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</si>
  <si>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</si>
  <si>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</si>
  <si>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</si>
  <si>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</si>
  <si>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</si>
  <si>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</si>
  <si>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</si>
  <si>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</si>
  <si>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</si>
  <si>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</si>
  <si>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</si>
  <si>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</si>
  <si>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</si>
  <si>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</si>
  <si>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</si>
  <si>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</si>
  <si>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</si>
  <si>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</si>
  <si>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</si>
  <si>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</si>
  <si>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</si>
  <si>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</si>
  <si>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</si>
  <si>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</si>
  <si>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</si>
  <si>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</si>
  <si>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</si>
  <si>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</si>
  <si>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</si>
  <si>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</si>
  <si>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</si>
  <si>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</si>
  <si>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</si>
  <si>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</si>
  <si>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</si>
  <si>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</si>
  <si>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</si>
  <si>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</si>
  <si>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</si>
  <si>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</si>
  <si>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</si>
  <si>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</si>
  <si>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</si>
  <si>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</si>
  <si>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</si>
  <si>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</si>
  <si>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</si>
  <si>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</si>
  <si>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</si>
  <si>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</si>
  <si>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</si>
  <si>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</si>
  <si>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</si>
  <si>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</si>
  <si>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</si>
  <si>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</si>
  <si>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</si>
  <si>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</si>
  <si>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</si>
  <si>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</si>
  <si>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</si>
  <si>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</si>
  <si>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</si>
  <si>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</si>
  <si>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</si>
  <si>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</si>
  <si>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</si>
  <si>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</si>
  <si>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</si>
  <si>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</si>
  <si>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</si>
  <si>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</si>
  <si>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</si>
  <si>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</si>
  <si>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</si>
  <si>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</si>
  <si>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</si>
  <si>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</si>
  <si>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</si>
  <si>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</si>
  <si>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</si>
  <si>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</si>
  <si>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</si>
  <si>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</si>
  <si>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</si>
  <si>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</si>
  <si>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</si>
  <si>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</si>
  <si>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</si>
  <si>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</si>
  <si>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</si>
  <si>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</si>
  <si>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</si>
  <si>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</si>
  <si>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</si>
  <si>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</si>
  <si>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</si>
  <si>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</si>
  <si>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</si>
  <si>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</si>
  <si>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</si>
  <si>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</si>
  <si>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</si>
  <si>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</si>
  <si>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</si>
  <si>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</si>
  <si>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</si>
  <si>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</si>
  <si>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</si>
  <si>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</si>
  <si>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</si>
  <si>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</si>
  <si>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</si>
  <si>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</si>
  <si>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</si>
  <si>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</si>
  <si>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</si>
  <si>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</si>
  <si>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</si>
  <si>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</si>
  <si>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</si>
  <si>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</si>
  <si>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</si>
  <si>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</si>
  <si>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</si>
  <si>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</si>
  <si>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</si>
  <si>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</si>
  <si>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</si>
  <si>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</si>
  <si>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</si>
  <si>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</si>
  <si>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</si>
  <si>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</si>
  <si>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</si>
  <si>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</si>
  <si>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</si>
  <si>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</si>
  <si>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</si>
  <si>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</si>
  <si>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</si>
  <si>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</si>
  <si>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</si>
  <si>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</si>
  <si>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</si>
  <si>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</si>
  <si>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</si>
  <si>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</si>
  <si>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</si>
  <si>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</si>
  <si>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</si>
  <si>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</si>
  <si>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</si>
  <si>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</si>
  <si>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</si>
  <si>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</si>
  <si>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</si>
  <si>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</si>
  <si>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</si>
  <si>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</si>
  <si>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</si>
  <si>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</si>
  <si>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</si>
  <si>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</si>
  <si>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</si>
  <si>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</si>
  <si>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</si>
  <si>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</si>
  <si>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</si>
  <si>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</si>
  <si>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</si>
  <si>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</si>
  <si>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</si>
  <si>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</si>
  <si>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</si>
  <si>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</si>
  <si>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</si>
  <si>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</si>
  <si>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</si>
  <si>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</si>
  <si>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</si>
  <si>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</si>
  <si>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</si>
  <si>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</si>
  <si>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</si>
  <si>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</si>
  <si>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</si>
  <si>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</si>
  <si>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</si>
  <si>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</si>
  <si>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</si>
  <si>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</si>
  <si>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</si>
  <si>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</si>
  <si>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</si>
  <si>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</si>
  <si>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</si>
  <si>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</si>
  <si>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</si>
  <si>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</si>
  <si>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</si>
  <si>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</si>
  <si>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</si>
  <si>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</si>
  <si>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</si>
  <si>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</si>
  <si>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</si>
  <si>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</si>
  <si>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</si>
  <si>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</si>
  <si>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</si>
  <si>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</si>
  <si>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</si>
  <si>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</si>
  <si>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</si>
  <si>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</si>
  <si>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</si>
  <si>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</si>
  <si>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</si>
  <si>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</si>
  <si>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</si>
  <si>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</si>
  <si>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</si>
  <si>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</si>
  <si>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</si>
  <si>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</si>
  <si>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</si>
  <si>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</si>
  <si>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</si>
  <si>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</si>
  <si>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</si>
  <si>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</si>
  <si>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</si>
  <si>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</si>
  <si>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</si>
  <si>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</si>
  <si>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</si>
  <si>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</si>
  <si>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</si>
  <si>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</si>
  <si>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</si>
  <si>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</si>
  <si>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</si>
  <si>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</si>
  <si>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</si>
  <si>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</si>
  <si>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</si>
  <si>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</si>
  <si>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</si>
  <si>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</si>
  <si>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</si>
  <si>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</si>
  <si>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</si>
  <si>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</si>
  <si>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</si>
  <si>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</si>
  <si>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</si>
  <si>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</si>
  <si>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</si>
  <si>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</si>
  <si>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</si>
  <si>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</si>
  <si>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</si>
  <si>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</si>
  <si>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</si>
  <si>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</si>
  <si>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</si>
  <si>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</si>
  <si>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</si>
  <si>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</si>
  <si>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</si>
  <si>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</si>
  <si>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</si>
  <si>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</si>
  <si>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</si>
  <si>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</si>
  <si>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</si>
  <si>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</si>
  <si>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</si>
  <si>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</si>
  <si>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</si>
  <si>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</si>
  <si>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</si>
  <si>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</si>
  <si>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</si>
  <si>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</si>
  <si>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</si>
  <si>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</si>
  <si>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</si>
  <si>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</si>
  <si>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</si>
  <si>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</si>
  <si>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</si>
  <si>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</si>
  <si>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</si>
  <si>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</si>
  <si>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</si>
  <si>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</si>
  <si>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</si>
  <si>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</si>
  <si>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</si>
  <si>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</si>
  <si>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</si>
  <si>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</si>
  <si>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</si>
  <si>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</si>
  <si>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</si>
  <si>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</si>
  <si>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</si>
  <si>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</si>
  <si>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</si>
  <si>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</si>
  <si>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</si>
  <si>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</si>
  <si>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</si>
  <si>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</si>
  <si>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</si>
  <si>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</si>
  <si>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</si>
  <si>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</si>
  <si>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</si>
  <si>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</si>
  <si>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</si>
  <si>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</si>
  <si>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</si>
  <si>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</si>
  <si>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</si>
  <si>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</si>
  <si>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</si>
  <si>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</si>
  <si>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</si>
  <si>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</si>
  <si>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</si>
  <si>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</si>
  <si>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</si>
  <si>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</si>
  <si>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</si>
  <si>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</si>
  <si>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</si>
  <si>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</si>
  <si>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</si>
  <si>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</si>
  <si>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</si>
  <si>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</si>
  <si>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</si>
  <si>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</si>
  <si>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</si>
  <si>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</si>
  <si>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</si>
  <si>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</si>
  <si>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</si>
  <si>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</si>
  <si>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</si>
  <si>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</si>
  <si>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</si>
  <si>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</si>
  <si>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</si>
  <si>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</si>
  <si>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</si>
  <si>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</si>
  <si>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</si>
  <si>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</si>
  <si>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</si>
  <si>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</si>
  <si>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</si>
  <si>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</si>
  <si>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</si>
  <si>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</si>
  <si>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</si>
  <si>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</si>
  <si>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</si>
  <si>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</si>
  <si>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</si>
  <si>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</si>
  <si>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</si>
  <si>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</si>
  <si>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</si>
  <si>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</si>
  <si>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</si>
  <si>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</si>
  <si>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</si>
  <si>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</si>
  <si>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</si>
  <si>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</si>
  <si>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</si>
  <si>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</si>
  <si>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</si>
  <si>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</si>
  <si>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</si>
  <si>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</si>
  <si>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</si>
  <si>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</si>
  <si>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</si>
  <si>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</si>
  <si>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</si>
  <si>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</si>
  <si>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</si>
  <si>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</si>
  <si>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</si>
  <si>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</si>
  <si>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</si>
  <si>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</si>
  <si>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</si>
  <si>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</si>
  <si>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</si>
  <si>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</si>
  <si>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</si>
  <si>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</si>
  <si>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</si>
  <si>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</si>
  <si>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</si>
  <si>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</si>
  <si>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</si>
  <si>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</si>
  <si>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</si>
  <si>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</si>
  <si>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</si>
  <si>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</si>
  <si>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</si>
  <si>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</si>
  <si>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</si>
  <si>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</si>
  <si>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</si>
  <si>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</si>
  <si>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</si>
  <si>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</si>
  <si>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</si>
  <si>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</si>
  <si>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</si>
  <si>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</si>
  <si>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</si>
  <si>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</si>
  <si>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</si>
  <si>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</si>
  <si>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</si>
  <si>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</si>
  <si>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</si>
  <si>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</si>
  <si>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</si>
  <si>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</si>
  <si>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</si>
  <si>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</si>
  <si>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</si>
  <si>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</si>
  <si>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</si>
  <si>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</si>
  <si>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</si>
  <si>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</si>
  <si>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</si>
  <si>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</si>
  <si>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</si>
  <si>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</si>
  <si>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</si>
  <si>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</si>
  <si>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</si>
  <si>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</si>
  <si>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</si>
  <si>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</si>
  <si>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</si>
  <si>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</si>
  <si>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</si>
  <si>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</si>
  <si>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</si>
  <si>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</si>
  <si>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</si>
  <si>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</si>
  <si>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</si>
  <si>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</si>
  <si>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</si>
  <si>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</si>
  <si>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</si>
  <si>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</si>
  <si>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</si>
  <si>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</si>
  <si>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</si>
  <si>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</si>
  <si>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</si>
  <si>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</si>
  <si>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</si>
  <si>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</si>
  <si>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</si>
  <si>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</si>
  <si>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</si>
  <si>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</si>
  <si>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</si>
  <si>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</si>
  <si>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</si>
  <si>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</si>
  <si>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</si>
  <si>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</si>
  <si>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</si>
  <si>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</si>
  <si>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</si>
  <si>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</si>
  <si>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</si>
  <si>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</si>
  <si>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</si>
  <si>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</si>
  <si>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</si>
  <si>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</si>
  <si>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</si>
  <si>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</si>
  <si>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</si>
  <si>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</si>
  <si>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</si>
  <si>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</si>
  <si>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</si>
  <si>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</si>
  <si>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</si>
  <si>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</si>
  <si>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</si>
  <si>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</si>
  <si>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</si>
  <si>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</si>
  <si>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</si>
  <si>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</si>
  <si>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</si>
  <si>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</si>
  <si>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</si>
  <si>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</si>
  <si>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</si>
  <si>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</si>
  <si>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</si>
  <si>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</si>
  <si>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</si>
  <si>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</si>
  <si>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</si>
  <si>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</si>
  <si>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</si>
  <si>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</si>
  <si>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</si>
  <si>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</si>
  <si>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</si>
  <si>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</si>
  <si>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</si>
  <si>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</si>
  <si>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</si>
  <si>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</si>
  <si>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</si>
  <si>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</si>
  <si>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</si>
  <si>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</si>
  <si>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</si>
  <si>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</si>
  <si>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</si>
  <si>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</si>
  <si>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</si>
  <si>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</si>
  <si>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</si>
  <si>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</si>
  <si>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</si>
  <si>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</si>
  <si>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</si>
  <si>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</si>
  <si>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</si>
  <si>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</si>
  <si>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</si>
  <si>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</si>
  <si>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</si>
  <si>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</si>
  <si>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</si>
  <si>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</si>
  <si>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</si>
  <si>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</si>
  <si>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</si>
  <si>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</si>
  <si>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</si>
  <si>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</si>
  <si>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</si>
  <si>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</si>
  <si>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</si>
  <si>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</si>
  <si>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</si>
  <si>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</si>
  <si>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</si>
  <si>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</si>
  <si>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</si>
  <si>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</si>
  <si>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</si>
  <si>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</si>
  <si>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</si>
  <si>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</si>
  <si>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</si>
  <si>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</si>
  <si>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</si>
  <si>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</si>
  <si>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</si>
  <si>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</si>
  <si>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</si>
  <si>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</si>
  <si>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</si>
  <si>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</si>
  <si>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</si>
  <si>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</si>
  <si>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</si>
  <si>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</si>
  <si>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</si>
  <si>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</si>
  <si>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</si>
  <si>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</si>
  <si>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</si>
  <si>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</si>
  <si>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</si>
  <si>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</si>
  <si>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</si>
  <si>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</si>
  <si>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</si>
  <si>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</si>
  <si>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</si>
  <si>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</si>
  <si>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</si>
  <si>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</si>
  <si>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</si>
  <si>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</si>
  <si>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</si>
  <si>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</si>
  <si>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</si>
  <si>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</si>
  <si>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</si>
  <si>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</si>
  <si>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</si>
  <si>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</si>
  <si>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</si>
  <si>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</si>
  <si>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</si>
  <si>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</si>
  <si>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</si>
  <si>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</si>
  <si>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</si>
  <si>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</si>
  <si>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</si>
  <si>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</si>
  <si>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</si>
  <si>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</si>
  <si>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</si>
  <si>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</si>
  <si>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</si>
  <si>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</si>
  <si>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</si>
  <si>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</si>
  <si>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</si>
  <si>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</si>
  <si>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</si>
  <si>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</si>
  <si>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</si>
  <si>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</si>
  <si>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</si>
  <si>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</si>
  <si>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</si>
  <si>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</si>
  <si>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</si>
  <si>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</si>
  <si>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</si>
  <si>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</si>
  <si>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</si>
  <si>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</si>
  <si>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</si>
  <si>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</si>
  <si>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</si>
  <si>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</si>
  <si>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</si>
  <si>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</si>
  <si>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</si>
  <si>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</si>
  <si>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</si>
  <si>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</si>
  <si>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</si>
  <si>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</si>
  <si>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</si>
  <si>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</si>
  <si>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</si>
  <si>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</si>
  <si>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</si>
  <si>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</si>
  <si>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</si>
  <si>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</si>
  <si>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</si>
  <si>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</si>
  <si>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</si>
  <si>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</si>
  <si>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</si>
  <si>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</si>
  <si>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</si>
  <si>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</si>
  <si>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</si>
  <si>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</si>
  <si>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</si>
  <si>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</si>
  <si>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</si>
  <si>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</si>
  <si>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</si>
  <si>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</si>
  <si>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</si>
  <si>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</si>
  <si>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</si>
  <si>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</si>
  <si>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</si>
  <si>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</si>
  <si>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</si>
  <si>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</si>
  <si>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</si>
  <si>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</si>
  <si>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</si>
  <si>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</si>
  <si>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</si>
  <si>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</si>
  <si>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</si>
  <si>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</si>
  <si>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</si>
  <si>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</si>
  <si>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</si>
  <si>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</si>
  <si>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</si>
  <si>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</si>
  <si>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</si>
  <si>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</si>
  <si>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</si>
  <si>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</si>
  <si>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</si>
  <si>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</si>
  <si>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</si>
  <si>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</si>
  <si>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</si>
  <si>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</si>
  <si>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</si>
  <si>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</si>
  <si>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</si>
  <si>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</si>
  <si>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</si>
  <si>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</si>
  <si>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</si>
  <si>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</si>
  <si>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</si>
  <si>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</si>
  <si>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</si>
  <si>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</si>
  <si>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</si>
  <si>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</si>
  <si>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</si>
  <si>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</si>
  <si>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</si>
  <si>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</si>
  <si>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</si>
  <si>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</si>
  <si>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</si>
  <si>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</si>
  <si>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</si>
  <si>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</si>
  <si>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</si>
  <si>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</si>
  <si>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</si>
  <si>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</si>
  <si>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</si>
  <si>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</si>
  <si>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</si>
  <si>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</si>
  <si>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</si>
  <si>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</si>
  <si>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</si>
  <si>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</si>
  <si>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</si>
  <si>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</si>
  <si>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</si>
  <si>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</si>
  <si>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</si>
  <si>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</si>
  <si>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</si>
  <si>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</si>
  <si>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</si>
  <si>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</si>
  <si>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</si>
  <si>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</si>
  <si>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</si>
  <si>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</si>
  <si>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</si>
  <si>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</si>
  <si>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</si>
  <si>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</si>
  <si>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</si>
  <si>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</si>
  <si>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</si>
  <si>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</si>
  <si>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</si>
  <si>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</si>
  <si>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</si>
  <si>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</si>
  <si>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</si>
  <si>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</si>
  <si>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</si>
  <si>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</si>
  <si>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</si>
  <si>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</si>
  <si>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</si>
  <si>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</si>
  <si>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</si>
  <si>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</si>
  <si>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</si>
  <si>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</si>
  <si>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</si>
  <si>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</si>
  <si>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</si>
  <si>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</si>
  <si>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</si>
  <si>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</si>
  <si>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</si>
  <si>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</si>
  <si>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</si>
  <si>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</si>
  <si>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</si>
  <si>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</si>
  <si>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</si>
  <si>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</si>
  <si>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</si>
  <si>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</si>
  <si>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</si>
  <si>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</si>
  <si>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</si>
  <si>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</si>
  <si>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</si>
  <si>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</si>
  <si>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</si>
  <si>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</si>
  <si>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</si>
  <si>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</si>
  <si>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</si>
  <si>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</si>
  <si>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</si>
  <si>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</si>
  <si>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</si>
  <si>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</si>
  <si>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</si>
  <si>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</si>
  <si>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</si>
  <si>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</si>
  <si>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</si>
  <si>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</si>
  <si>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</si>
  <si>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</si>
  <si>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</si>
  <si>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</si>
  <si>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</si>
  <si>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</si>
  <si>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</si>
  <si>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</si>
  <si>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</si>
  <si>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</si>
  <si>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</si>
  <si>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</si>
  <si>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</si>
  <si>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</si>
  <si>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</si>
  <si>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</si>
  <si>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</si>
  <si>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</si>
  <si>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</si>
  <si>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</si>
  <si>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</si>
  <si>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</si>
  <si>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</si>
  <si>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</si>
  <si>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</si>
  <si>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</si>
  <si>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</si>
  <si>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</si>
  <si>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</si>
  <si>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</si>
  <si>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</si>
  <si>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</si>
  <si>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</si>
  <si>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</si>
  <si>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</si>
  <si>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</si>
  <si>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</si>
  <si>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</si>
  <si>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</si>
  <si>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</si>
  <si>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</si>
  <si>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</si>
  <si>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</si>
  <si>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</si>
  <si>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</si>
  <si>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</si>
  <si>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</si>
  <si>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</si>
  <si>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</si>
  <si>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</si>
  <si>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</si>
  <si>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</si>
  <si>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</si>
  <si>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</si>
  <si>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</si>
  <si>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</si>
  <si>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</si>
  <si>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</si>
  <si>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</si>
  <si>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</si>
  <si>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</si>
  <si>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</si>
  <si>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</si>
  <si>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</si>
  <si>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</si>
  <si>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</si>
  <si>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</si>
  <si>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</si>
  <si>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</si>
  <si>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</si>
  <si>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</si>
  <si>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</si>
  <si>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</si>
  <si>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</si>
  <si>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</si>
  <si>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</si>
  <si>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</si>
  <si>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</si>
  <si>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</si>
  <si>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</si>
  <si>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</si>
  <si>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</si>
  <si>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</si>
  <si>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</si>
  <si>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</si>
  <si>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</si>
  <si>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</si>
  <si>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</si>
  <si>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</si>
  <si>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</si>
  <si>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</si>
  <si>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</si>
  <si>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</si>
  <si>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</si>
  <si>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</si>
  <si>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</si>
  <si>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</si>
  <si>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</si>
  <si>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</si>
  <si>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</si>
  <si>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</si>
  <si>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</si>
  <si>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</si>
  <si>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</si>
  <si>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</si>
  <si>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</si>
  <si>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</si>
  <si>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</si>
  <si>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</si>
  <si>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</si>
  <si>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</si>
  <si>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</si>
  <si>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</si>
  <si>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</si>
  <si>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</si>
  <si>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</si>
  <si>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</si>
  <si>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</si>
  <si>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</si>
  <si>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</si>
  <si>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</si>
  <si>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</si>
  <si>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</si>
  <si>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</si>
  <si>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</si>
  <si>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</si>
  <si>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</si>
  <si>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</si>
  <si>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</si>
  <si>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</si>
  <si>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</si>
  <si>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</si>
  <si>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</si>
  <si>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</si>
  <si>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</si>
  <si>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</si>
  <si>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</si>
  <si>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</si>
  <si>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</si>
  <si>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</si>
  <si>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</si>
  <si>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</si>
  <si>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</si>
  <si>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</si>
  <si>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</si>
  <si>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</si>
  <si>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</si>
  <si>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</si>
  <si>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</si>
  <si>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</si>
  <si>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</si>
  <si>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</si>
  <si>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</si>
  <si>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</si>
  <si>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</si>
  <si>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</si>
  <si>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</si>
  <si>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</si>
  <si>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</si>
  <si>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</si>
  <si>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</si>
  <si>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</si>
  <si>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</si>
  <si>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</si>
  <si>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</si>
  <si>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</si>
  <si>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</si>
  <si>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</si>
  <si>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</si>
  <si>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</si>
  <si>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</si>
  <si>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</si>
  <si>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</si>
  <si>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</si>
  <si>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</si>
  <si>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</si>
  <si>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</si>
  <si>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</si>
  <si>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</si>
  <si>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</si>
  <si>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</si>
  <si>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</si>
  <si>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</si>
  <si>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</si>
  <si>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</si>
  <si>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</si>
  <si>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</si>
  <si>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</si>
  <si>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</si>
  <si>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</si>
  <si>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</si>
  <si>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</si>
  <si>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</si>
  <si>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</si>
  <si>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</si>
  <si>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</si>
  <si>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</si>
  <si>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</si>
  <si>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</si>
  <si>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</si>
  <si>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</si>
  <si>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</si>
  <si>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</si>
  <si>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</si>
  <si>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</si>
  <si>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</si>
  <si>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</si>
  <si>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</si>
  <si>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</si>
  <si>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</si>
  <si>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</si>
  <si>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</si>
  <si>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</si>
  <si>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</si>
  <si>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</si>
  <si>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</si>
  <si>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</si>
  <si>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</si>
  <si>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</si>
  <si>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</si>
  <si>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</si>
  <si>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</si>
  <si>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</si>
  <si>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</si>
  <si>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</si>
  <si>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</si>
  <si>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</si>
  <si>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</si>
  <si>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</si>
  <si>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</si>
  <si>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</si>
  <si>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</si>
  <si>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</si>
  <si>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</si>
  <si>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</si>
  <si>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</si>
  <si>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</si>
  <si>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</si>
  <si>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</si>
  <si>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</si>
  <si>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</si>
  <si>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</si>
  <si>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</si>
  <si>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</si>
  <si>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</si>
  <si>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</si>
  <si>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</si>
  <si>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</si>
  <si>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</si>
  <si>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</si>
  <si>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</si>
  <si>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</si>
  <si>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</si>
  <si>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</si>
  <si>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</si>
  <si>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</si>
  <si>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</si>
  <si>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</si>
  <si>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</si>
  <si>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</si>
  <si>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</si>
  <si>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</si>
  <si>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</si>
  <si>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</si>
  <si>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</si>
  <si>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</si>
  <si>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</si>
  <si>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</si>
  <si>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</si>
  <si>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</si>
  <si>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</si>
  <si>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</si>
  <si>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</si>
  <si>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</si>
  <si>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</si>
  <si>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</si>
  <si>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</si>
  <si>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</si>
  <si>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</si>
  <si>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</si>
  <si>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</si>
  <si>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</si>
  <si>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</si>
  <si>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</si>
  <si>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</si>
  <si>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</si>
  <si>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</si>
  <si>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</si>
  <si>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</si>
  <si>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</si>
  <si>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</si>
  <si>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</si>
  <si>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</si>
  <si>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</si>
  <si>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</si>
  <si>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</si>
  <si>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</si>
  <si>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</si>
  <si>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</si>
  <si>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</si>
  <si>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</si>
  <si>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</si>
  <si>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</si>
  <si>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</si>
  <si>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</si>
  <si>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</si>
  <si>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</si>
  <si>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</si>
  <si>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</si>
  <si>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</si>
  <si>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</si>
  <si>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</si>
  <si>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</si>
  <si>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</si>
  <si>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</si>
  <si>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</si>
  <si>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</si>
  <si>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</si>
  <si>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</si>
  <si>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</si>
  <si>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</si>
  <si>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</si>
  <si>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</si>
  <si>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</si>
  <si>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</si>
  <si>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</si>
  <si>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</si>
  <si>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</si>
  <si>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</si>
  <si>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</si>
  <si>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</si>
  <si>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</si>
  <si>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</si>
  <si>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</si>
  <si>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</si>
  <si>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</si>
  <si>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</si>
  <si>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</si>
  <si>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</si>
  <si>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</si>
  <si>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</si>
  <si>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</si>
  <si>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</si>
  <si>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</si>
  <si>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</si>
  <si>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</si>
  <si>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</si>
  <si>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</si>
  <si>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</si>
  <si>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</si>
  <si>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</si>
  <si>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</si>
  <si>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</si>
  <si>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</si>
  <si>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</si>
  <si>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</si>
  <si>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</si>
  <si>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</si>
  <si>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</si>
  <si>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</si>
  <si>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</si>
  <si>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</si>
  <si>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</si>
  <si>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</si>
  <si>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</si>
  <si>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</si>
  <si>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</si>
  <si>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</si>
  <si>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</si>
  <si>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</si>
  <si>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</si>
  <si>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</si>
  <si>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</si>
  <si>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</si>
  <si>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</si>
  <si>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</si>
  <si>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</si>
  <si>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</si>
  <si>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</si>
  <si>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</si>
  <si>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</si>
  <si>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</si>
  <si>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</si>
  <si>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</si>
  <si>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</si>
  <si>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</si>
  <si>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</si>
  <si>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</si>
  <si>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</si>
  <si>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</si>
  <si>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</si>
  <si>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</si>
  <si>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</si>
  <si>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</si>
  <si>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</si>
  <si>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</si>
  <si>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</si>
  <si>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</si>
  <si>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</si>
  <si>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</si>
  <si>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</si>
  <si>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</si>
  <si>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</si>
  <si>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</si>
  <si>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</si>
  <si>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</si>
  <si>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</si>
  <si>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</si>
  <si>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</si>
  <si>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</si>
  <si>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</si>
  <si>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</si>
  <si>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</si>
  <si>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</si>
  <si>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</si>
  <si>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</si>
  <si>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</si>
  <si>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</si>
  <si>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</si>
  <si>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</si>
  <si>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</si>
  <si>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</si>
  <si>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</si>
  <si>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</si>
  <si>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</si>
  <si>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</si>
  <si>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</si>
  <si>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</si>
  <si>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</si>
  <si>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</si>
  <si>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</si>
  <si>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</si>
  <si>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</si>
  <si>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</si>
  <si>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</si>
  <si>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</si>
  <si>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</si>
  <si>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</si>
  <si>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</si>
  <si>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</si>
  <si>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</si>
  <si>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</si>
  <si>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</si>
  <si>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</si>
  <si>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</si>
  <si>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</si>
  <si>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</si>
  <si>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</si>
  <si>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</si>
  <si>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</si>
  <si>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</si>
  <si>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</si>
  <si>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</si>
  <si>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</si>
  <si>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</si>
  <si>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</si>
  <si>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</si>
  <si>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</si>
  <si>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</si>
  <si>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</si>
  <si>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</si>
  <si>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</si>
  <si>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</si>
  <si>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</si>
  <si>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</si>
  <si>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</si>
  <si>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</si>
  <si>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</si>
  <si>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</si>
  <si>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</si>
  <si>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</si>
  <si>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</si>
  <si>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</si>
  <si>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</si>
  <si>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</si>
  <si>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</si>
  <si>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</si>
  <si>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</si>
  <si>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</si>
  <si>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</si>
  <si>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</si>
  <si>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</si>
  <si>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</si>
  <si>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</si>
  <si>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</si>
  <si>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</si>
  <si>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</si>
  <si>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</si>
  <si>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</si>
  <si>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</si>
  <si>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</si>
  <si>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</si>
  <si>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</si>
  <si>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</si>
  <si>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</si>
  <si>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</si>
  <si>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</si>
  <si>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</si>
  <si>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</si>
  <si>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</si>
  <si>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</si>
  <si>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</si>
  <si>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</si>
  <si>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</si>
  <si>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</si>
  <si>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</si>
  <si>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</si>
  <si>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</si>
  <si>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</si>
  <si>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</si>
  <si>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</si>
  <si>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</si>
  <si>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</si>
  <si>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</si>
  <si>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</si>
  <si>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</si>
  <si>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</si>
  <si>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</si>
  <si>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</si>
  <si>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</si>
  <si>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</si>
  <si>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</si>
  <si>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</si>
  <si>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</si>
  <si>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</si>
  <si>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</si>
  <si>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</si>
  <si>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</si>
  <si>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</si>
  <si>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</si>
  <si>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</si>
  <si>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</si>
  <si>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</si>
  <si>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</si>
  <si>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</si>
  <si>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</si>
  <si>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</si>
  <si>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</si>
  <si>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</si>
  <si>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</si>
  <si>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</si>
  <si>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</si>
  <si>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</si>
  <si>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</si>
  <si>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</si>
  <si>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</si>
  <si>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</si>
  <si>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</si>
  <si>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</si>
  <si>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</si>
  <si>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</si>
  <si>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</si>
  <si>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</si>
  <si>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</si>
  <si>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</si>
  <si>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</si>
  <si>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</si>
  <si>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</si>
  <si>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</si>
  <si>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</si>
  <si>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</si>
  <si>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</si>
  <si>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</si>
  <si>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</si>
  <si>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</si>
  <si>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</si>
  <si>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</si>
  <si>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</si>
  <si>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</si>
  <si>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</si>
  <si>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</si>
  <si>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</si>
  <si>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</si>
  <si>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</si>
  <si>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</si>
  <si>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</si>
  <si>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</si>
  <si>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</si>
  <si>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</si>
  <si>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</si>
  <si>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</si>
  <si>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</si>
  <si>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</si>
  <si>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</si>
  <si>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</si>
  <si>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</si>
  <si>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</si>
  <si>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</si>
  <si>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</si>
  <si>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</si>
  <si>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</si>
  <si>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</si>
  <si>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</si>
  <si>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</si>
  <si>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</si>
  <si>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</si>
  <si>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</si>
  <si>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</si>
  <si>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</si>
  <si>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</si>
  <si>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</si>
  <si>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</si>
  <si>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</si>
  <si>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</si>
  <si>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</si>
  <si>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</si>
  <si>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</si>
  <si>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</si>
  <si>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</si>
  <si>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</si>
  <si>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</si>
  <si>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</si>
  <si>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</si>
  <si>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</si>
  <si>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</si>
  <si>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</si>
  <si>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</si>
  <si>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</si>
  <si>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</si>
  <si>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</si>
  <si>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</si>
  <si>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</si>
  <si>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</si>
  <si>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</si>
  <si>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</si>
  <si>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</si>
  <si>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</si>
  <si>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</si>
  <si>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</si>
  <si>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</si>
  <si>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</si>
  <si>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</si>
  <si>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</si>
  <si>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</si>
  <si>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</si>
  <si>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</si>
  <si>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</si>
  <si>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</si>
  <si>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</si>
  <si>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</si>
  <si>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</si>
  <si>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</si>
  <si>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</si>
  <si>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</si>
  <si>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</si>
  <si>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</si>
  <si>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</si>
  <si>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</si>
  <si>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</si>
  <si>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</si>
  <si>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</si>
  <si>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</si>
  <si>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</si>
  <si>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</si>
  <si>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</si>
  <si>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</si>
  <si>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</si>
  <si>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</si>
  <si>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</si>
  <si>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</si>
  <si>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</si>
  <si>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</si>
  <si>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</si>
  <si>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</si>
  <si>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</si>
  <si>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</si>
  <si>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</si>
  <si>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</si>
  <si>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</si>
  <si>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</si>
  <si>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</si>
  <si>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</si>
  <si>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</si>
  <si>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</si>
  <si>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</si>
  <si>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</si>
  <si>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</si>
  <si>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</si>
  <si>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</si>
  <si>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</si>
  <si>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</si>
  <si>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</si>
  <si>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</si>
  <si>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</si>
  <si>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</si>
  <si>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</si>
  <si>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</si>
  <si>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</si>
  <si>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</si>
  <si>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</si>
  <si>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</si>
  <si>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</si>
  <si>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</si>
  <si>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</si>
  <si>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</si>
  <si>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</si>
  <si>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</si>
  <si>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</si>
  <si>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</si>
  <si>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</si>
  <si>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</si>
  <si>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</si>
  <si>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</si>
  <si>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</si>
  <si>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</si>
  <si>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</si>
  <si>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</si>
  <si>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</si>
  <si>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</si>
  <si>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</si>
  <si>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</si>
  <si>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</si>
  <si>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</si>
  <si>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</si>
  <si>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</si>
  <si>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</si>
  <si>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</si>
  <si>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</si>
  <si>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</si>
  <si>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</si>
  <si>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</si>
  <si>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</si>
  <si>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</si>
  <si>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</si>
  <si>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</si>
  <si>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</si>
  <si>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</si>
  <si>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</si>
  <si>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</si>
  <si>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</si>
  <si>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</si>
  <si>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</si>
  <si>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</si>
  <si>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</si>
  <si>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</si>
  <si>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</si>
  <si>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</si>
  <si>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</si>
  <si>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</si>
  <si>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</si>
  <si>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</si>
  <si>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</si>
  <si>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</si>
  <si>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</si>
  <si>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</si>
  <si>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</si>
  <si>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</si>
  <si>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</si>
  <si>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</si>
  <si>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</si>
  <si>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</si>
  <si>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</si>
  <si>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</si>
  <si>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</si>
  <si>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</si>
  <si>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</si>
  <si>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</si>
  <si>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</si>
  <si>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</si>
  <si>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</si>
  <si>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</si>
  <si>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</si>
  <si>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</si>
  <si>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</si>
  <si>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</si>
  <si>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</si>
  <si>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</si>
  <si>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</si>
  <si>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</si>
  <si>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</si>
  <si>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</si>
  <si>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</si>
  <si>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</si>
  <si>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</si>
  <si>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</si>
  <si>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</si>
  <si>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</si>
  <si>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</si>
  <si>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</si>
  <si>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</si>
  <si>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</si>
  <si>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</si>
  <si>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</si>
  <si>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</si>
  <si>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</si>
  <si>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</si>
  <si>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</si>
  <si>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</si>
  <si>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</si>
  <si>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</si>
  <si>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</si>
  <si>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</si>
  <si>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</si>
  <si>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</si>
  <si>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</si>
  <si>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</si>
  <si>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</si>
  <si>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</si>
  <si>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</si>
  <si>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</si>
  <si>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</si>
  <si>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</si>
  <si>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</si>
  <si>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</si>
  <si>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</si>
  <si>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</si>
  <si>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</si>
  <si>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</si>
  <si>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</si>
  <si>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</si>
  <si>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</si>
  <si>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</si>
  <si>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</si>
  <si>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</si>
  <si>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</si>
  <si>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</si>
  <si>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</si>
  <si>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</si>
  <si>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</si>
  <si>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</si>
  <si>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</si>
  <si>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</si>
  <si>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</si>
  <si>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</si>
  <si>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</si>
  <si>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</si>
  <si>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</si>
  <si>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</si>
  <si>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</si>
  <si>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</si>
  <si>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</si>
  <si>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</si>
  <si>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</si>
  <si>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</si>
  <si>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</si>
  <si>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</si>
  <si>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</si>
  <si>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</si>
  <si>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</si>
  <si>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</si>
  <si>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</si>
  <si>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</si>
  <si>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</si>
  <si>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</si>
  <si>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</si>
  <si>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</si>
  <si>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</si>
  <si>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</si>
  <si>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</si>
  <si>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</si>
  <si>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</si>
  <si>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</si>
  <si>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</si>
  <si>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</si>
  <si>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</si>
  <si>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</si>
  <si>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</si>
  <si>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</si>
  <si>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</si>
  <si>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</si>
  <si>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</si>
  <si>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</si>
  <si>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</si>
  <si>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</si>
  <si>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</si>
  <si>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</si>
  <si>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</si>
  <si>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</si>
  <si>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</si>
  <si>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</si>
  <si>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</si>
  <si>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</si>
  <si>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</si>
  <si>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</si>
  <si>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</si>
  <si>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</si>
  <si>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</si>
  <si>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</si>
  <si>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</si>
  <si>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</si>
  <si>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</si>
  <si>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</si>
  <si>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</si>
  <si>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</si>
  <si>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</si>
  <si>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</si>
  <si>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</si>
  <si>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</si>
  <si>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</si>
  <si>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</si>
  <si>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</si>
  <si>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</si>
  <si>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</si>
  <si>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</si>
  <si>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</si>
  <si>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</si>
  <si>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</si>
  <si>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</si>
  <si>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</si>
  <si>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</si>
  <si>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</si>
  <si>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</si>
  <si>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</si>
  <si>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</si>
  <si>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</si>
  <si>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</si>
  <si>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</si>
  <si>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</si>
  <si>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</si>
  <si>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</si>
  <si>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</si>
  <si>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</si>
  <si>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</si>
  <si>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</si>
  <si>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</si>
  <si>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</si>
  <si>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</si>
  <si>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</si>
  <si>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</si>
  <si>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</si>
  <si>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</si>
  <si>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</si>
  <si>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</si>
  <si>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</si>
  <si>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</si>
  <si>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</si>
  <si>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</si>
  <si>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</si>
  <si>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</si>
  <si>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</si>
  <si>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</si>
  <si>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</si>
  <si>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</si>
  <si>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</si>
  <si>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</si>
  <si>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</si>
  <si>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</si>
  <si>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</si>
  <si>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</si>
  <si>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</si>
  <si>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</si>
  <si>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</si>
  <si>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</si>
  <si>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</si>
  <si>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</si>
  <si>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</si>
  <si>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</si>
  <si>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</si>
  <si>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</si>
  <si>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</si>
  <si>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</si>
  <si>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</si>
  <si>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</si>
  <si>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</si>
  <si>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</si>
  <si>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</si>
  <si>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</si>
  <si>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</si>
  <si>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</si>
  <si>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</si>
  <si>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</si>
  <si>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</si>
  <si>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</si>
  <si>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</si>
  <si>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</si>
  <si>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</si>
  <si>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</si>
  <si>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</si>
  <si>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</si>
  <si>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</si>
  <si>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</si>
  <si>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</si>
  <si>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</si>
  <si>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</si>
  <si>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</si>
  <si>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</si>
  <si>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</si>
  <si>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</si>
  <si>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</si>
  <si>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</si>
  <si>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</si>
  <si>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</si>
  <si>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</si>
  <si>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</si>
  <si>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</si>
  <si>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</si>
  <si>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</si>
  <si>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</si>
  <si>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</si>
  <si>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</si>
  <si>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</si>
  <si>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</si>
  <si>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</si>
  <si>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</si>
  <si>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</si>
  <si>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</si>
  <si>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</si>
  <si>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</si>
  <si>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</si>
  <si>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</si>
  <si>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</si>
  <si>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</si>
  <si>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</si>
  <si>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</si>
  <si>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</si>
  <si>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</si>
  <si>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</si>
  <si>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</si>
  <si>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</si>
  <si>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</si>
  <si>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</si>
  <si>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</si>
  <si>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</si>
  <si>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</si>
  <si>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</si>
  <si>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</si>
  <si>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</si>
  <si>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</si>
  <si>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</si>
  <si>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</si>
  <si>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</si>
  <si>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</si>
  <si>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</si>
  <si>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</si>
  <si>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</si>
  <si>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</si>
  <si>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</si>
  <si>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</si>
  <si>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</si>
  <si>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</si>
  <si>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</si>
  <si>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</si>
  <si>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</si>
  <si>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</si>
  <si>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</si>
  <si>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</si>
  <si>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</si>
  <si>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</si>
  <si>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</si>
  <si>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</si>
  <si>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</si>
  <si>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</si>
  <si>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</si>
  <si>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</si>
  <si>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</si>
  <si>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</si>
  <si>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</si>
  <si>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</si>
  <si>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</si>
  <si>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</si>
  <si>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</si>
  <si>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</si>
  <si>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</si>
  <si>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</si>
  <si>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</si>
  <si>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</si>
  <si>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</si>
  <si>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</si>
  <si>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</si>
  <si>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</si>
  <si>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</si>
  <si>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</si>
  <si>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</si>
  <si>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</si>
  <si>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</si>
  <si>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</si>
  <si>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</si>
  <si>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</si>
  <si>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</si>
  <si>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</si>
  <si>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</si>
  <si>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</si>
  <si>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</si>
  <si>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</si>
  <si>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</si>
  <si>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</si>
  <si>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</si>
  <si>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</si>
  <si>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</si>
  <si>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</si>
  <si>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</si>
  <si>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</si>
  <si>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</si>
  <si>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</si>
  <si>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</si>
  <si>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</si>
  <si>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</si>
  <si>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</si>
  <si>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</si>
  <si>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</si>
  <si>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</si>
  <si>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</si>
  <si>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</si>
  <si>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</si>
  <si>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</si>
  <si>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</si>
  <si>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</si>
  <si>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</si>
  <si>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</si>
  <si>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</si>
  <si>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</si>
  <si>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</si>
  <si>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</si>
  <si>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</si>
  <si>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</si>
  <si>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</si>
  <si>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</si>
  <si>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</si>
  <si>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</si>
  <si>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</si>
  <si>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</si>
  <si>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</si>
  <si>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</si>
  <si>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</si>
  <si>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</si>
  <si>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</si>
  <si>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</si>
  <si>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</si>
  <si>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</si>
  <si>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</si>
  <si>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</si>
  <si>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</si>
  <si>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</si>
  <si>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</si>
  <si>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</si>
  <si>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</si>
  <si>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</si>
  <si>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</si>
  <si>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</si>
  <si>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</si>
  <si>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</si>
  <si>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</si>
  <si>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</si>
  <si>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</si>
  <si>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</si>
  <si>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</si>
  <si>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</si>
  <si>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</si>
  <si>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</si>
  <si>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</si>
  <si>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</si>
  <si>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</si>
  <si>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</si>
  <si>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</si>
  <si>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</si>
  <si>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</si>
  <si>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</si>
  <si>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</si>
  <si>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</si>
  <si>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</si>
  <si>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</si>
  <si>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</si>
  <si>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</si>
  <si>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</si>
  <si>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</si>
  <si>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</si>
  <si>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</si>
  <si>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</si>
  <si>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</si>
  <si>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</si>
  <si>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</si>
  <si>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</si>
  <si>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</si>
  <si>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</si>
  <si>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</si>
  <si>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</si>
  <si>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</si>
  <si>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</si>
  <si>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</si>
  <si>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</si>
  <si>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</si>
  <si>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</si>
  <si>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</si>
  <si>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</si>
  <si>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</si>
  <si>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</si>
  <si>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</si>
  <si>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</si>
  <si>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</si>
  <si>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</si>
  <si>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</si>
  <si>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</si>
  <si>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</si>
  <si>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</si>
  <si>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</si>
  <si>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</si>
  <si>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</si>
  <si>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</si>
  <si>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</si>
  <si>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</si>
  <si>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</si>
  <si>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</si>
  <si>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</si>
  <si>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</si>
  <si>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</si>
  <si>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</si>
  <si>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</si>
  <si>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</si>
  <si>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</si>
  <si>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</si>
  <si>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</si>
  <si>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</si>
  <si>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</si>
  <si>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</si>
  <si>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</si>
  <si>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</si>
  <si>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</si>
  <si>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</si>
  <si>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</si>
  <si>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</si>
  <si>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</si>
  <si>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</si>
  <si>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</si>
  <si>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</si>
  <si>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</si>
  <si>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</si>
  <si>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</si>
  <si>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</si>
  <si>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</si>
  <si>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</si>
  <si>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</si>
  <si>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</si>
  <si>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</si>
  <si>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</si>
  <si>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</si>
  <si>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</si>
  <si>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</si>
  <si>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</si>
  <si>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</si>
  <si>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</si>
  <si>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</si>
  <si>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</si>
  <si>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</si>
  <si>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</si>
  <si>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</si>
  <si>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</si>
  <si>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</si>
  <si>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</si>
  <si>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</si>
  <si>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</si>
  <si>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</si>
  <si>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</si>
  <si>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</si>
  <si>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</si>
  <si>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</si>
  <si>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</si>
  <si>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</si>
  <si>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</si>
  <si>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</si>
  <si>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</si>
  <si>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</si>
  <si>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</si>
  <si>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</si>
  <si>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</si>
  <si>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</si>
  <si>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</si>
  <si>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</si>
  <si>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</si>
  <si>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</si>
  <si>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</si>
  <si>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</si>
  <si>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</si>
  <si>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</si>
  <si>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</si>
  <si>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</si>
  <si>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</si>
  <si>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</si>
  <si>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</si>
  <si>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</si>
  <si>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</si>
  <si>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</si>
  <si>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</si>
  <si>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</si>
  <si>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</si>
  <si>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</si>
  <si>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</si>
  <si>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</si>
  <si>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</si>
  <si>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</si>
  <si>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</si>
  <si>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</si>
  <si>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</si>
  <si>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</si>
  <si>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</si>
  <si>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</si>
  <si>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</si>
  <si>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</si>
  <si>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</si>
  <si>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</si>
  <si>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</si>
  <si>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</si>
  <si>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</si>
  <si>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</si>
  <si>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</si>
  <si>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</si>
  <si>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</si>
  <si>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</si>
  <si>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</si>
  <si>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</si>
  <si>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</si>
  <si>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</si>
  <si>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</si>
  <si>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</si>
  <si>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</si>
  <si>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</si>
  <si>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</si>
  <si>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</si>
  <si>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</si>
  <si>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</si>
  <si>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</si>
  <si>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</si>
  <si>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</si>
  <si>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</si>
  <si>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</si>
  <si>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</si>
  <si>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</si>
  <si>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</si>
  <si>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</si>
  <si>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</si>
  <si>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</si>
  <si>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</si>
  <si>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</si>
  <si>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</si>
  <si>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</si>
  <si>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</si>
  <si>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</si>
  <si>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</si>
  <si>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</si>
  <si>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</si>
  <si>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</si>
  <si>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</si>
  <si>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</si>
  <si>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</si>
  <si>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</si>
  <si>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</si>
  <si>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</si>
  <si>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</si>
  <si>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</si>
  <si>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</si>
  <si>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</si>
  <si>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</si>
  <si>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</si>
  <si>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</si>
  <si>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</si>
  <si>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</si>
  <si>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</si>
  <si>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</si>
  <si>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</si>
  <si>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</si>
  <si>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</si>
  <si>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</si>
  <si>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</si>
  <si>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</si>
  <si>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</si>
  <si>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</si>
  <si>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</si>
  <si>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</si>
  <si>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</si>
  <si>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</si>
  <si>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</si>
  <si>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</si>
  <si>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</si>
  <si>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</si>
  <si>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</si>
  <si>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</si>
  <si>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</si>
  <si>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</si>
  <si>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</si>
  <si>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</si>
  <si>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</si>
  <si>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</si>
  <si>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</si>
  <si>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</si>
  <si>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</si>
  <si>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</si>
  <si>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</si>
  <si>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</si>
  <si>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</si>
  <si>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</si>
  <si>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</si>
  <si>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</si>
  <si>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</si>
  <si>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</si>
  <si>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</si>
  <si>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</si>
  <si>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</si>
  <si>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</si>
  <si>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</si>
  <si>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</si>
  <si>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</si>
  <si>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</si>
  <si>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</si>
  <si>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</si>
  <si>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</si>
  <si>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</si>
  <si>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</si>
  <si>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</si>
  <si>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</si>
  <si>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</si>
  <si>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</si>
  <si>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</si>
  <si>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</si>
  <si>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</si>
  <si>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</si>
  <si>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</si>
  <si>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</si>
  <si>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</si>
  <si>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</si>
  <si>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</si>
  <si>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</si>
  <si>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</si>
  <si>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</si>
  <si>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</si>
  <si>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</si>
  <si>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</si>
  <si>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</si>
  <si>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</si>
  <si>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</si>
  <si>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</si>
  <si>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</si>
  <si>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</si>
  <si>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</si>
  <si>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</si>
  <si>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</si>
  <si>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</si>
  <si>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</si>
  <si>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</si>
  <si>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</si>
  <si>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</si>
  <si>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</si>
  <si>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</si>
  <si>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</si>
  <si>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</si>
  <si>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</si>
  <si>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</si>
  <si>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</si>
  <si>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</si>
  <si>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</si>
  <si>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</si>
  <si>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</si>
  <si>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</si>
  <si>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</si>
  <si>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</si>
  <si>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</si>
  <si>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</si>
  <si>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</si>
  <si>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</si>
  <si>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</si>
  <si>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</si>
  <si>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</si>
  <si>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</si>
  <si>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</si>
  <si>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</si>
  <si>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</si>
  <si>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</si>
  <si>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</si>
  <si>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</si>
  <si>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</si>
  <si>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</si>
  <si>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</si>
  <si>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</si>
  <si>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</si>
  <si>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</si>
  <si>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</si>
  <si>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</si>
  <si>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</si>
  <si>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</si>
  <si>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</si>
  <si>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</si>
  <si>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</si>
  <si>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</si>
  <si>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</si>
  <si>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</si>
  <si>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</si>
  <si>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</si>
  <si>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</si>
  <si>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</si>
  <si>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</si>
  <si>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</si>
  <si>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</si>
  <si>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</si>
  <si>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</si>
  <si>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</si>
  <si>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</si>
  <si>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</si>
  <si>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</si>
  <si>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</si>
  <si>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</si>
  <si>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</si>
  <si>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</si>
  <si>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</si>
  <si>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</si>
  <si>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</si>
  <si>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</si>
  <si>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</si>
  <si>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</si>
  <si>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</si>
  <si>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</si>
  <si>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</si>
  <si>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</si>
  <si>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</si>
  <si>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</si>
  <si>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</si>
  <si>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</si>
  <si>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</si>
  <si>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</si>
  <si>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</si>
  <si>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</si>
  <si>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</si>
  <si>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</si>
  <si>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</si>
  <si>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</si>
  <si>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</si>
  <si>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</si>
  <si>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</si>
  <si>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</si>
  <si>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</si>
  <si>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</si>
  <si>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</si>
  <si>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</si>
  <si>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</si>
  <si>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</si>
  <si>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</si>
  <si>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</si>
  <si>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</si>
  <si>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</si>
  <si>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</si>
  <si>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</si>
  <si>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</si>
  <si>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</si>
  <si>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</si>
  <si>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</si>
  <si>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</si>
  <si>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</si>
  <si>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</si>
  <si>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</si>
  <si>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</si>
  <si>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</si>
  <si>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</si>
  <si>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</si>
  <si>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</si>
  <si>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</si>
  <si>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</si>
  <si>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</si>
  <si>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</si>
  <si>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</si>
  <si>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</si>
  <si>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</si>
  <si>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</si>
  <si>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</si>
  <si>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</si>
  <si>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</si>
  <si>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</si>
  <si>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</si>
  <si>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</si>
  <si>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</si>
  <si>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</si>
  <si>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</si>
  <si>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</si>
  <si>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</si>
  <si>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</si>
  <si>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</si>
  <si>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</si>
  <si>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</si>
  <si>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</si>
  <si>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</si>
  <si>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</si>
  <si>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</si>
  <si>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</si>
  <si>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</si>
  <si>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</si>
  <si>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</si>
  <si>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</si>
  <si>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</si>
  <si>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</si>
  <si>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</si>
  <si>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</si>
  <si>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</si>
  <si>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</si>
  <si>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</si>
  <si>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</si>
  <si>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</si>
  <si>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</si>
  <si>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</si>
  <si>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</si>
  <si>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</si>
  <si>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</si>
  <si>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</si>
  <si>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</si>
  <si>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</si>
  <si>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</si>
  <si>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</si>
  <si>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</si>
  <si>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</si>
  <si>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</si>
  <si>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</si>
  <si>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</si>
  <si>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</si>
  <si>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</si>
  <si>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</si>
  <si>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</si>
  <si>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</si>
  <si>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</si>
  <si>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</si>
  <si>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</si>
  <si>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</si>
  <si>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</si>
  <si>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</si>
  <si>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</si>
  <si>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</si>
  <si>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</si>
  <si>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</si>
  <si>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</si>
  <si>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</si>
  <si>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</si>
  <si>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</si>
  <si>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</si>
  <si>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</si>
  <si>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</si>
  <si>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</si>
  <si>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</si>
  <si>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</si>
  <si>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</si>
  <si>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</si>
  <si>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</si>
  <si>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</si>
  <si>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</si>
  <si>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</si>
  <si>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</si>
  <si>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</si>
  <si>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</si>
  <si>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</si>
  <si>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</si>
  <si>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</si>
  <si>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</si>
  <si>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</si>
  <si>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</si>
  <si>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</si>
  <si>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</si>
  <si>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</si>
  <si>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</si>
  <si>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</si>
  <si>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</si>
  <si>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</si>
  <si>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</si>
  <si>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</si>
  <si>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</si>
  <si>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</si>
  <si>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</si>
  <si>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</si>
  <si>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</si>
  <si>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</si>
  <si>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</si>
  <si>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</si>
  <si>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</si>
  <si>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</si>
  <si>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</si>
  <si>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</si>
  <si>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</si>
  <si>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</si>
  <si>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</si>
  <si>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</si>
  <si>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</si>
  <si>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</si>
  <si>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</si>
  <si>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</si>
  <si>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</si>
  <si>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</si>
  <si>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</si>
  <si>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</si>
  <si>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</si>
  <si>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</si>
  <si>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</si>
  <si>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</si>
  <si>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</si>
  <si>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</si>
  <si>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</si>
  <si>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</si>
  <si>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</si>
  <si>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</si>
  <si>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</si>
  <si>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</si>
  <si>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</si>
  <si>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</si>
  <si>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</si>
  <si>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</si>
  <si>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</si>
  <si>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</si>
  <si>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</si>
  <si>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</si>
  <si>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</si>
  <si>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</si>
  <si>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</si>
  <si>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</si>
  <si>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</si>
  <si>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</si>
  <si>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</si>
  <si>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</si>
  <si>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</si>
  <si>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</si>
  <si>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</si>
  <si>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</si>
  <si>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</si>
  <si>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</si>
  <si>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</si>
  <si>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</si>
  <si>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</si>
  <si>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</si>
  <si>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</si>
  <si>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</si>
  <si>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</si>
  <si>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</si>
  <si>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</si>
  <si>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</si>
  <si>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</si>
  <si>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</si>
  <si>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</si>
  <si>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</si>
  <si>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</si>
  <si>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</si>
  <si>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</si>
  <si>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</si>
  <si>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</si>
  <si>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</si>
  <si>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</si>
  <si>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</si>
  <si>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</si>
  <si>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</si>
  <si>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</si>
  <si>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</si>
  <si>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</si>
  <si>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</si>
  <si>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</si>
  <si>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</si>
  <si>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</si>
  <si>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</si>
  <si>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</si>
  <si>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</si>
  <si>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</si>
  <si>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</si>
  <si>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</si>
  <si>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</si>
  <si>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</si>
  <si>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</si>
  <si>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</si>
  <si>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</si>
  <si>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</si>
  <si>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</si>
  <si>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</si>
  <si>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</si>
  <si>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</si>
  <si>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</si>
  <si>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</si>
  <si>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</si>
  <si>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</si>
  <si>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</si>
  <si>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</si>
  <si>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</si>
  <si>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</si>
  <si>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</si>
  <si>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</si>
  <si>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</si>
  <si>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</si>
  <si>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</si>
  <si>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</si>
  <si>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</si>
  <si>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</si>
  <si>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</si>
  <si>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</si>
  <si>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</si>
  <si>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</si>
  <si>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</si>
  <si>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</si>
  <si>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</si>
  <si>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</si>
  <si>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</si>
  <si>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</si>
  <si>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</si>
  <si>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</si>
  <si>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</si>
  <si>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</si>
  <si>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</si>
  <si>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</si>
  <si>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</si>
  <si>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</si>
  <si>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</si>
  <si>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</si>
  <si>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</si>
  <si>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</si>
  <si>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</si>
  <si>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</si>
  <si>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</si>
  <si>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</si>
  <si>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</si>
  <si>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</si>
  <si>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</si>
  <si>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</si>
  <si>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</si>
  <si>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</si>
  <si>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</si>
  <si>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</si>
  <si>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</si>
  <si>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</si>
  <si>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</si>
  <si>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</si>
  <si>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</si>
  <si>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</si>
  <si>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</si>
  <si>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</si>
  <si>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</si>
  <si>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</si>
  <si>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</si>
  <si>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</si>
  <si>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</si>
  <si>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</si>
  <si>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</si>
  <si>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</si>
  <si>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</si>
  <si>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</si>
  <si>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</si>
  <si>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</si>
  <si>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</si>
  <si>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</si>
  <si>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</si>
  <si>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</si>
  <si>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</si>
  <si>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</si>
  <si>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</si>
  <si>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</si>
  <si>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</si>
  <si>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</si>
  <si>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</si>
  <si>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</si>
  <si>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</si>
  <si>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</si>
  <si>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</si>
  <si>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</si>
  <si>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</si>
  <si>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</si>
  <si>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</si>
  <si>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</si>
  <si>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</si>
  <si>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</si>
  <si>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</si>
  <si>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</si>
  <si>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</si>
  <si>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</si>
  <si>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</si>
  <si>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</si>
  <si>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</si>
  <si>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</si>
  <si>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</si>
  <si>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</si>
  <si>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</si>
  <si>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</si>
  <si>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</si>
  <si>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</si>
  <si>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</si>
  <si>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</si>
  <si>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</si>
  <si>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</si>
  <si>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</si>
  <si>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</si>
  <si>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</si>
  <si>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</si>
  <si>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</si>
  <si>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</si>
  <si>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</si>
  <si>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</si>
  <si>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</si>
  <si>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</si>
  <si>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</si>
  <si>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</si>
  <si>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</si>
  <si>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</si>
  <si>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</si>
  <si>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</si>
  <si>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</si>
  <si>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</si>
  <si>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</si>
  <si>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</si>
  <si>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</si>
  <si>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</si>
  <si>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</si>
  <si>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</si>
  <si>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</si>
  <si>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</si>
  <si>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</si>
  <si>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</si>
  <si>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</si>
  <si>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</si>
  <si>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</si>
  <si>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</si>
  <si>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</si>
  <si>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</si>
  <si>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</si>
  <si>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</si>
  <si>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</si>
  <si>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</si>
  <si>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</si>
  <si>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</si>
  <si>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</si>
  <si>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</si>
  <si>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</si>
  <si>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</si>
  <si>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</si>
  <si>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</si>
  <si>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</si>
  <si>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</si>
  <si>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</si>
  <si>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</si>
  <si>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</si>
  <si>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</si>
  <si>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</si>
  <si>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</si>
  <si>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</si>
  <si>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</si>
  <si>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</si>
  <si>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</si>
  <si>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</si>
  <si>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</si>
  <si>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</si>
  <si>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</si>
  <si>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</si>
  <si>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</si>
  <si>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</si>
  <si>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</si>
  <si>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</si>
  <si>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</si>
  <si>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</si>
  <si>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</si>
  <si>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</si>
  <si>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</si>
  <si>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</si>
  <si>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</si>
  <si>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</si>
  <si>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</si>
  <si>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</si>
  <si>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</si>
  <si>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</si>
  <si>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</si>
  <si>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</si>
  <si>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</si>
  <si>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</si>
  <si>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</si>
  <si>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</si>
  <si>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</si>
  <si>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</si>
  <si>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</si>
  <si>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</si>
  <si>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</si>
  <si>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</si>
  <si>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</si>
  <si>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</si>
  <si>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</si>
  <si>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</si>
  <si>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</si>
  <si>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</si>
  <si>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</si>
  <si>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</si>
  <si>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</si>
  <si>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</si>
  <si>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</si>
  <si>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</si>
  <si>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</si>
  <si>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</si>
  <si>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</si>
  <si>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</si>
  <si>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</si>
  <si>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</si>
  <si>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</si>
  <si>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</si>
  <si>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</si>
  <si>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</si>
  <si>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</si>
  <si>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</si>
  <si>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</si>
  <si>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</si>
  <si>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</si>
  <si>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</si>
  <si>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</si>
  <si>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</si>
  <si>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</si>
  <si>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</si>
  <si>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</si>
  <si>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</si>
  <si>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</si>
  <si>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</si>
  <si>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</si>
  <si>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</si>
  <si>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</si>
  <si>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</si>
  <si>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</si>
  <si>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</si>
  <si>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</si>
  <si>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</si>
  <si>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</si>
  <si>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</si>
  <si>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</si>
  <si>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</si>
  <si>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</si>
  <si>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</si>
  <si>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</si>
  <si>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</si>
  <si>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</si>
  <si>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</si>
  <si>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</si>
  <si>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</si>
  <si>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</si>
  <si>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</si>
  <si>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</si>
  <si>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</si>
  <si>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</si>
  <si>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</si>
  <si>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</si>
  <si>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</si>
  <si>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</si>
  <si>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</si>
  <si>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</si>
  <si>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</si>
  <si>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</si>
  <si>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</si>
  <si>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</si>
  <si>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</si>
  <si>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</si>
  <si>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</si>
  <si>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</si>
  <si>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</si>
  <si>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</si>
  <si>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</si>
  <si>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</si>
  <si>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</si>
  <si>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</si>
  <si>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</si>
  <si>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</si>
  <si>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</si>
  <si>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</si>
  <si>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</si>
  <si>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</si>
  <si>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</si>
  <si>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</si>
  <si>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</si>
  <si>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</si>
  <si>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</si>
  <si>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</si>
  <si>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</si>
  <si>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</si>
  <si>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</si>
  <si>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</si>
  <si>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</si>
  <si>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</si>
  <si>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</si>
  <si>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</si>
  <si>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</si>
  <si>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</si>
  <si>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</si>
  <si>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</si>
  <si>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</si>
  <si>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</si>
  <si>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</si>
  <si>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</si>
  <si>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</si>
  <si>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</si>
  <si>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</si>
  <si>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</si>
  <si>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</si>
  <si>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</si>
  <si>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</si>
  <si>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</si>
  <si>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</si>
  <si>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</si>
  <si>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</si>
  <si>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</si>
  <si>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</si>
  <si>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</si>
  <si>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</si>
  <si>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</si>
  <si>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</si>
  <si>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</si>
  <si>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</si>
  <si>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</si>
  <si>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</si>
  <si>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</si>
  <si>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</si>
  <si>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</si>
  <si>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</si>
  <si>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</si>
  <si>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</si>
  <si>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</si>
  <si>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</si>
  <si>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</si>
  <si>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</si>
  <si>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</si>
  <si>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</si>
  <si>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</si>
  <si>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</si>
  <si>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</si>
  <si>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</si>
  <si>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</si>
  <si>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</si>
  <si>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</si>
  <si>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</si>
  <si>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</si>
  <si>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</si>
  <si>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</si>
  <si>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</si>
  <si>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</si>
  <si>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</si>
  <si>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</si>
  <si>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</si>
  <si>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</si>
  <si>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</si>
  <si>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</si>
  <si>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</si>
  <si>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</si>
  <si>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</si>
  <si>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</si>
  <si>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</si>
  <si>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</si>
  <si>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</si>
  <si>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</si>
  <si>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</si>
  <si>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</si>
  <si>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</si>
  <si>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</si>
  <si>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</si>
  <si>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</si>
  <si>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</si>
  <si>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</si>
  <si>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</si>
  <si>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</si>
  <si>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</si>
  <si>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</si>
  <si>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</si>
  <si>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</si>
  <si>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</si>
  <si>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</si>
  <si>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</si>
  <si>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</si>
  <si>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</si>
  <si>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</si>
  <si>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</si>
  <si>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</si>
  <si>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</si>
  <si>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</si>
  <si>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</si>
  <si>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</si>
  <si>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</si>
  <si>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</si>
  <si>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</si>
  <si>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</si>
  <si>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</si>
  <si>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</si>
  <si>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</si>
  <si>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</si>
  <si>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</si>
  <si>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</si>
  <si>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</si>
  <si>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</si>
  <si>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</si>
  <si>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</si>
  <si>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</si>
  <si>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</si>
  <si>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</si>
  <si>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</si>
  <si>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</si>
  <si>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</si>
  <si>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</si>
  <si>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</si>
  <si>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</si>
  <si>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</si>
  <si>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</si>
  <si>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</si>
  <si>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</si>
  <si>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</si>
  <si>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</si>
  <si>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</si>
  <si>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</si>
  <si>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</si>
  <si>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</si>
  <si>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</si>
  <si>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</si>
  <si>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</si>
  <si>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</si>
  <si>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</si>
  <si>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</si>
  <si>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</si>
  <si>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</si>
  <si>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</si>
  <si>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</si>
  <si>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</si>
  <si>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</si>
  <si>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</si>
  <si>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</si>
  <si>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</si>
  <si>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</si>
  <si>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</si>
  <si>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</si>
  <si>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</si>
  <si>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</si>
  <si>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</si>
  <si>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</si>
  <si>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</si>
  <si>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</si>
  <si>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</si>
  <si>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</si>
  <si>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</si>
  <si>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</si>
  <si>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</si>
  <si>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</si>
  <si>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</si>
  <si>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</si>
  <si>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</si>
  <si>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</si>
  <si>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</si>
  <si>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</si>
  <si>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</si>
  <si>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</si>
  <si>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</si>
  <si>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</si>
  <si>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</si>
  <si>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</si>
  <si>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</si>
  <si>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</si>
  <si>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</si>
  <si>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</si>
  <si>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</si>
  <si>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</si>
  <si>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</si>
  <si>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</si>
  <si>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</si>
  <si>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</si>
  <si>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</si>
  <si>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</si>
  <si>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</si>
  <si>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</si>
  <si>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</si>
  <si>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</si>
  <si>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</si>
  <si>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</si>
  <si>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</si>
  <si>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</si>
  <si>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</si>
  <si>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</si>
  <si>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</si>
  <si>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</si>
  <si>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</si>
  <si>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</si>
  <si>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</si>
  <si>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</si>
  <si>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</si>
  <si>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</si>
  <si>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</si>
  <si>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</si>
  <si>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</si>
  <si>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</si>
  <si>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</si>
  <si>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</si>
  <si>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</si>
  <si>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</si>
  <si>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</si>
  <si>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</si>
  <si>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</si>
  <si>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</si>
  <si>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</si>
  <si>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</si>
  <si>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</si>
  <si>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</si>
  <si>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</si>
  <si>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</si>
  <si>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</si>
  <si>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</si>
  <si>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</si>
  <si>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</si>
  <si>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</si>
  <si>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</si>
  <si>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</si>
  <si>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</si>
  <si>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</si>
  <si>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</si>
  <si>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</si>
  <si>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</si>
  <si>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</si>
  <si>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</si>
  <si>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</si>
  <si>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</si>
  <si>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</si>
  <si>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</si>
  <si>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</si>
  <si>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</si>
  <si>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</si>
  <si>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</si>
  <si>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</si>
  <si>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</si>
  <si>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</si>
  <si>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</si>
  <si>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</si>
  <si>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</si>
  <si>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</si>
  <si>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</si>
  <si>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</si>
  <si>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</si>
  <si>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</si>
  <si>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</si>
  <si>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</si>
  <si>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</si>
  <si>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</si>
  <si>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</si>
  <si>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</si>
  <si>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</si>
  <si>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</si>
  <si>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</si>
  <si>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</si>
  <si>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</si>
  <si>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</si>
  <si>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</si>
  <si>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</si>
  <si>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</si>
  <si>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</si>
  <si>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</si>
  <si>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</si>
  <si>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</si>
  <si>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</si>
  <si>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</si>
  <si>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</si>
  <si>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</si>
  <si>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</si>
  <si>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</si>
  <si>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</si>
  <si>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</si>
  <si>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</si>
  <si>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</si>
  <si>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</si>
  <si>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</si>
  <si>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</si>
  <si>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</si>
  <si>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</si>
  <si>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</si>
  <si>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</si>
  <si>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</si>
  <si>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</si>
  <si>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</si>
  <si>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</si>
  <si>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</si>
  <si>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</si>
  <si>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</si>
  <si>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</si>
  <si>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</si>
  <si>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</si>
  <si>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</si>
  <si>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</si>
  <si>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</si>
  <si>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</si>
  <si>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</si>
  <si>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</si>
  <si>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</si>
  <si>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</si>
  <si>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</si>
  <si>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</si>
  <si>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</si>
  <si>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</si>
  <si>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</si>
  <si>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</si>
  <si>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</si>
  <si>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</si>
  <si>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</si>
  <si>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</si>
  <si>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</si>
  <si>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</si>
  <si>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</si>
  <si>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</si>
  <si>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</si>
  <si>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</si>
  <si>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</si>
  <si>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</si>
  <si>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</si>
  <si>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</si>
  <si>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</si>
  <si>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</si>
  <si>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</si>
  <si>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</si>
  <si>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</si>
  <si>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</si>
  <si>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</si>
  <si>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</si>
  <si>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</si>
  <si>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</si>
  <si>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</si>
  <si>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</si>
  <si>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</si>
  <si>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</si>
  <si>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</si>
  <si>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</si>
  <si>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</si>
  <si>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</si>
  <si>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</si>
  <si>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</si>
  <si>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</si>
  <si>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</si>
  <si>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</si>
  <si>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</si>
  <si>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</si>
  <si>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</si>
  <si>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</si>
  <si>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</si>
  <si>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</si>
  <si>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</si>
  <si>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</si>
  <si>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</si>
  <si>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</si>
  <si>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</si>
  <si>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</si>
  <si>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</si>
  <si>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</si>
  <si>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</si>
  <si>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</si>
  <si>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</si>
  <si>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</si>
  <si>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</si>
  <si>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</si>
  <si>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</si>
  <si>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</si>
  <si>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</si>
  <si>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</si>
  <si>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</si>
  <si>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</si>
  <si>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</si>
  <si>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</si>
  <si>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</si>
  <si>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</si>
  <si>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</si>
  <si>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</si>
  <si>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</si>
  <si>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</si>
  <si>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</si>
  <si>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</si>
  <si>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</si>
  <si>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</si>
  <si>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</si>
  <si>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</si>
  <si>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</si>
  <si>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</si>
  <si>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</si>
  <si>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</si>
  <si>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</si>
  <si>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</si>
  <si>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</si>
  <si>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</si>
  <si>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</si>
  <si>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</si>
  <si>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</si>
  <si>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</si>
  <si>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</si>
  <si>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</si>
  <si>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</si>
  <si>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</si>
  <si>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</si>
  <si>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</si>
  <si>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</si>
  <si>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</si>
  <si>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</si>
  <si>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</si>
  <si>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</si>
  <si>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</si>
  <si>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</si>
  <si>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</si>
  <si>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</si>
  <si>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</si>
  <si>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</si>
  <si>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</si>
  <si>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</si>
  <si>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</si>
  <si>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</si>
  <si>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</si>
  <si>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</si>
  <si>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</si>
  <si>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</si>
  <si>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</si>
  <si>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</si>
  <si>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</si>
  <si>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</si>
  <si>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</si>
  <si>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</si>
  <si>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</si>
  <si>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</si>
  <si>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</si>
  <si>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</si>
  <si>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</si>
  <si>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</si>
  <si>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</si>
  <si>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</si>
  <si>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</si>
  <si>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</si>
  <si>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</si>
  <si>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</si>
  <si>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</si>
  <si>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</si>
  <si>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</si>
  <si>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</si>
  <si>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</si>
  <si>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</si>
  <si>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</si>
  <si>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</si>
  <si>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</si>
  <si>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</si>
  <si>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</si>
  <si>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</si>
  <si>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</si>
  <si>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</si>
  <si>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</si>
  <si>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</si>
  <si>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</si>
  <si>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</si>
  <si>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</si>
  <si>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</si>
  <si>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</si>
  <si>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</si>
  <si>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</si>
  <si>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</si>
  <si>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</si>
  <si>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</si>
  <si>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</si>
  <si>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</si>
  <si>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</si>
  <si>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</si>
  <si>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</si>
  <si>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</si>
  <si>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</si>
  <si>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</si>
  <si>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</si>
  <si>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</si>
  <si>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</si>
  <si>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</si>
  <si>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</si>
  <si>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</si>
  <si>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</si>
  <si>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</si>
  <si>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</si>
  <si>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</si>
  <si>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</si>
  <si>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</si>
  <si>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</si>
  <si>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</si>
  <si>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</si>
  <si>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</si>
  <si>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</si>
  <si>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</si>
  <si>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</si>
  <si>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</si>
  <si>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</si>
  <si>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</si>
  <si>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</si>
  <si>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</si>
  <si>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</si>
  <si>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</si>
  <si>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</si>
  <si>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</si>
  <si>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</si>
  <si>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</si>
  <si>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</si>
  <si>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</si>
  <si>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</si>
  <si>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</si>
  <si>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</si>
  <si>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</si>
  <si>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</si>
  <si>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</si>
  <si>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</si>
  <si>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</si>
  <si>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</si>
  <si>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</si>
  <si>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</si>
  <si>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</si>
  <si>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</si>
  <si>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</si>
  <si>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</si>
  <si>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</si>
  <si>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</si>
  <si>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</si>
  <si>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</si>
  <si>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</si>
  <si>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</si>
  <si>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</si>
  <si>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</si>
  <si>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</si>
  <si>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</si>
  <si>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</si>
  <si>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</si>
  <si>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</si>
  <si>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</si>
  <si>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</si>
  <si>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</si>
  <si>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</si>
  <si>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</si>
  <si>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</si>
  <si>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</si>
  <si>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</si>
  <si>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</si>
  <si>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</si>
  <si>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</si>
  <si>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</si>
  <si>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</si>
  <si>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</si>
  <si>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</si>
  <si>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</si>
  <si>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</si>
  <si>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</si>
  <si>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</si>
  <si>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</si>
  <si>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</si>
  <si>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</si>
  <si>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</si>
  <si>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</si>
  <si>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</si>
  <si>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</si>
  <si>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</si>
  <si>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</si>
  <si>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</si>
  <si>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</si>
  <si>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</si>
  <si>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</si>
  <si>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</si>
  <si>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</si>
  <si>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</si>
  <si>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</si>
  <si>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</si>
  <si>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</si>
  <si>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</si>
  <si>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</si>
  <si>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</si>
  <si>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</si>
  <si>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</si>
  <si>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</si>
  <si>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</si>
  <si>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</si>
  <si>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</si>
  <si>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</si>
  <si>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</si>
  <si>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</si>
  <si>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</si>
  <si>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</si>
  <si>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</si>
  <si>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</si>
  <si>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</si>
  <si>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</si>
  <si>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</si>
  <si>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</si>
  <si>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</si>
  <si>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</si>
  <si>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</si>
  <si>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</si>
  <si>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</si>
  <si>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</si>
  <si>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</si>
  <si>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</si>
  <si>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</si>
  <si>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</si>
  <si>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</si>
  <si>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</si>
  <si>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</si>
  <si>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</si>
  <si>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</si>
  <si>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</si>
  <si>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</si>
  <si>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</si>
  <si>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</si>
  <si>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</si>
  <si>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</si>
  <si>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</si>
  <si>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</si>
  <si>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</si>
  <si>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</si>
  <si>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</si>
  <si>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</si>
  <si>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</si>
  <si>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</si>
  <si>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</si>
  <si>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</si>
  <si>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</si>
  <si>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</si>
  <si>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</si>
  <si>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</si>
  <si>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</si>
  <si>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</si>
  <si>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</si>
  <si>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</si>
  <si>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</si>
  <si>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</si>
  <si>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</si>
  <si>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</si>
  <si>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</si>
  <si>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</si>
  <si>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</si>
  <si>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</si>
  <si>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</si>
  <si>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</si>
  <si>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</si>
  <si>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</si>
  <si>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</si>
  <si>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</si>
  <si>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</si>
  <si>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</si>
  <si>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</si>
  <si>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</si>
  <si>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</si>
  <si>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</si>
  <si>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</si>
  <si>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</si>
  <si>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</si>
  <si>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</si>
  <si>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</si>
  <si>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</si>
  <si>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</si>
  <si>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</si>
  <si>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</si>
  <si>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</si>
  <si>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</si>
  <si>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</si>
  <si>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</si>
  <si>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</si>
  <si>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</si>
  <si>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</si>
  <si>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</si>
  <si>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</si>
  <si>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</si>
  <si>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</si>
  <si>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</si>
  <si>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</si>
  <si>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</si>
  <si>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</si>
  <si>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</si>
  <si>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</si>
  <si>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</si>
  <si>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</si>
  <si>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</si>
  <si>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</si>
  <si>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</si>
  <si>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</si>
  <si>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</si>
  <si>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</si>
  <si>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</si>
  <si>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</si>
  <si>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</si>
  <si>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</si>
  <si>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</si>
  <si>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</si>
  <si>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</si>
  <si>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</si>
  <si>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</si>
  <si>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</si>
  <si>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</si>
  <si>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</si>
  <si>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</si>
  <si>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</si>
  <si>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</si>
  <si>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</si>
  <si>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</si>
  <si>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</si>
  <si>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</si>
  <si>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</si>
  <si>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</si>
  <si>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</si>
  <si>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</si>
  <si>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</si>
  <si>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</si>
  <si>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</si>
  <si>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</si>
  <si>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</si>
  <si>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</si>
  <si>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</si>
  <si>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</si>
  <si>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</si>
  <si>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</si>
  <si>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</si>
  <si>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</si>
  <si>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</si>
  <si>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</si>
  <si>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</si>
  <si>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</si>
  <si>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</si>
  <si>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</si>
  <si>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</si>
  <si>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</si>
  <si>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</si>
  <si>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</si>
  <si>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</si>
  <si>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</si>
  <si>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</si>
  <si>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</si>
  <si>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</si>
  <si>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</si>
  <si>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</si>
  <si>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</si>
  <si>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</si>
  <si>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</si>
  <si>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</si>
  <si>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</si>
  <si>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</si>
  <si>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</si>
  <si>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</si>
  <si>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</si>
  <si>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</si>
  <si>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</si>
  <si>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</si>
  <si>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</si>
  <si>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</si>
  <si>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</si>
  <si>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</si>
  <si>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</si>
  <si>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</si>
  <si>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</si>
  <si>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</si>
  <si>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</si>
  <si>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</si>
  <si>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</si>
  <si>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</si>
  <si>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</si>
  <si>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</si>
  <si>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</si>
  <si>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</si>
  <si>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</si>
  <si>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</si>
  <si>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</si>
  <si>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</si>
  <si>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</si>
  <si>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</si>
  <si>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</si>
  <si>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</si>
  <si>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</si>
  <si>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</si>
  <si>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</si>
  <si>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</si>
  <si>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</si>
  <si>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</si>
  <si>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</si>
  <si>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</si>
  <si>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</si>
  <si>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</si>
  <si>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</si>
  <si>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</si>
  <si>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</si>
  <si>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</si>
  <si>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</si>
  <si>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</si>
  <si>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</si>
  <si>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</si>
  <si>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</si>
  <si>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</si>
  <si>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</si>
  <si>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</si>
  <si>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</si>
  <si>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</si>
  <si>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</si>
  <si>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</si>
  <si>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</si>
  <si>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</si>
  <si>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</si>
  <si>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</si>
  <si>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</si>
  <si>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</si>
  <si>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</si>
  <si>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</si>
  <si>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</si>
  <si>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</si>
  <si>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</si>
  <si>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</si>
  <si>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</si>
  <si>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</si>
  <si>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</si>
  <si>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</si>
  <si>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</si>
  <si>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</si>
  <si>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</si>
  <si>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</si>
  <si>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</si>
  <si>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</si>
  <si>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</si>
  <si>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</si>
  <si>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</si>
  <si>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</si>
  <si>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</si>
  <si>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</si>
  <si>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</si>
  <si>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</si>
  <si>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</si>
  <si>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</si>
  <si>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</si>
  <si>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</si>
  <si>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</si>
  <si>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</si>
  <si>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</si>
  <si>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</si>
  <si>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</si>
  <si>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</si>
  <si>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</si>
  <si>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</si>
  <si>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</si>
  <si>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</si>
  <si>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</si>
  <si>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</si>
  <si>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</si>
  <si>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</si>
  <si>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</si>
  <si>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</si>
  <si>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</si>
  <si>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</si>
  <si>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</si>
  <si>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</si>
  <si>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</si>
  <si>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</si>
  <si>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</si>
  <si>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</si>
  <si>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</si>
  <si>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</si>
  <si>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</si>
  <si>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</si>
  <si>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</si>
  <si>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</si>
  <si>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</si>
  <si>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</si>
  <si>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</si>
  <si>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</si>
  <si>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</si>
  <si>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</si>
  <si>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</si>
  <si>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</si>
  <si>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</si>
  <si>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</si>
  <si>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</si>
  <si>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</si>
  <si>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</si>
  <si>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</si>
  <si>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</si>
  <si>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</si>
  <si>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</si>
  <si>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</si>
  <si>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</si>
  <si>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</si>
  <si>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</si>
  <si>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</si>
  <si>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</si>
  <si>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</si>
  <si>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</si>
  <si>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</si>
  <si>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</si>
  <si>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</si>
  <si>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</si>
  <si>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</si>
  <si>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</si>
  <si>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</si>
  <si>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</si>
  <si>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</si>
  <si>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</si>
  <si>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</si>
  <si>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</si>
  <si>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</si>
  <si>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</si>
  <si>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</si>
  <si>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</si>
  <si>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</si>
  <si>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</si>
  <si>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</si>
  <si>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</si>
  <si>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</si>
  <si>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</si>
  <si>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</si>
  <si>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</si>
  <si>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</si>
  <si>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</si>
  <si>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</si>
  <si>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</si>
  <si>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</si>
  <si>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</si>
  <si>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</si>
  <si>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</si>
  <si>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</si>
  <si>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</si>
  <si>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</si>
  <si>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</si>
  <si>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</si>
  <si>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</si>
  <si>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</si>
  <si>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</si>
  <si>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</si>
  <si>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</si>
  <si>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</si>
  <si>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</si>
  <si>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</si>
  <si>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</si>
  <si>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</si>
  <si>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</si>
  <si>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</si>
  <si>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</si>
  <si>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</si>
  <si>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</si>
  <si>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</si>
  <si>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</si>
  <si>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</si>
  <si>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</si>
  <si>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</si>
  <si>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</si>
  <si>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</si>
  <si>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</si>
  <si>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</si>
  <si>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</si>
  <si>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</si>
  <si>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</si>
  <si>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</si>
  <si>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</si>
  <si>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</si>
  <si>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</si>
  <si>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</si>
  <si>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</si>
  <si>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</si>
  <si>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</si>
  <si>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</si>
  <si>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</si>
  <si>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</si>
  <si>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</si>
  <si>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</si>
  <si>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</si>
  <si>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</si>
  <si>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</si>
  <si>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</si>
  <si>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</si>
  <si>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</si>
  <si>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</si>
  <si>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</si>
  <si>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</si>
  <si>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</si>
  <si>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</si>
  <si>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</si>
  <si>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</si>
  <si>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</si>
  <si>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</si>
  <si>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</si>
  <si>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</si>
  <si>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</si>
  <si>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</si>
  <si>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</si>
  <si>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</si>
  <si>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</si>
  <si>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</si>
  <si>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</si>
  <si>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</si>
  <si>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</si>
  <si>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</si>
  <si>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</si>
  <si>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</si>
  <si>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</si>
  <si>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</si>
  <si>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</si>
  <si>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</si>
  <si>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</si>
  <si>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</si>
  <si>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</si>
  <si>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</si>
  <si>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</si>
  <si>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</si>
  <si>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</si>
  <si>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</si>
  <si>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</si>
  <si>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</si>
  <si>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</si>
  <si>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</si>
  <si>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</si>
  <si>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</si>
  <si>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</si>
  <si>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</si>
  <si>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</si>
  <si>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</si>
  <si>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</si>
  <si>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</si>
  <si>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</si>
  <si>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</si>
  <si>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</si>
  <si>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</si>
  <si>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</si>
  <si>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</si>
  <si>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</si>
  <si>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</si>
  <si>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</si>
  <si>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</si>
  <si>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</si>
  <si>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</si>
  <si>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</si>
  <si>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</si>
  <si>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</si>
  <si>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</si>
  <si>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</si>
  <si>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</si>
  <si>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</si>
  <si>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</si>
  <si>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</si>
  <si>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</si>
  <si>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</si>
  <si>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</si>
  <si>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</si>
  <si>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</si>
  <si>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</si>
  <si>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</si>
  <si>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</si>
  <si>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</si>
  <si>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</si>
  <si>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</si>
  <si>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</si>
  <si>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</si>
  <si>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</si>
  <si>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</si>
  <si>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</si>
  <si>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</si>
  <si>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</si>
  <si>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</si>
  <si>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</si>
  <si>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</si>
  <si>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</si>
  <si>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</si>
  <si>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</si>
  <si>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</si>
  <si>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</si>
  <si>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</si>
  <si>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</si>
  <si>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</si>
  <si>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</si>
  <si>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</si>
  <si>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</si>
  <si>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</si>
  <si>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</si>
  <si>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</si>
  <si>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</si>
  <si>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</si>
  <si>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</si>
  <si>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</si>
  <si>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</si>
  <si>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</si>
  <si>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</si>
  <si>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</si>
  <si>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</si>
  <si>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</si>
  <si>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</si>
  <si>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</si>
  <si>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</si>
  <si>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</si>
  <si>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</si>
  <si>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</si>
  <si>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</si>
  <si>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</si>
  <si>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</si>
  <si>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</si>
  <si>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</si>
  <si>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</si>
  <si>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</si>
  <si>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</si>
  <si>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</si>
  <si>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</si>
  <si>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</si>
  <si>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</si>
  <si>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</si>
  <si>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</si>
  <si>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</si>
  <si>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</si>
  <si>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</si>
  <si>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</si>
  <si>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</si>
  <si>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</si>
  <si>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</si>
  <si>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</si>
  <si>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</si>
  <si>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</si>
  <si>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</si>
  <si>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</si>
  <si>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</si>
  <si>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</si>
  <si>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</si>
  <si>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</si>
  <si>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</si>
  <si>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</si>
  <si>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</si>
  <si>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</si>
  <si>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</si>
  <si>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</si>
  <si>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</si>
  <si>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</si>
  <si>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</si>
  <si>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</si>
  <si>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</si>
  <si>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</si>
  <si>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</si>
  <si>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</si>
  <si>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</si>
  <si>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</si>
  <si>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</si>
  <si>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</si>
  <si>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</si>
  <si>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</si>
  <si>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</si>
  <si>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</si>
  <si>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</si>
  <si>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</si>
  <si>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</si>
  <si>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</si>
  <si>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</si>
  <si>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</si>
  <si>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</si>
  <si>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</si>
  <si>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</si>
  <si>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</si>
  <si>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</si>
  <si>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</si>
  <si>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</si>
  <si>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</si>
  <si>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</si>
  <si>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</si>
  <si>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</si>
  <si>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</si>
  <si>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</si>
  <si>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</si>
  <si>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</si>
  <si>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</si>
  <si>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</si>
  <si>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</si>
  <si>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</si>
  <si>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</si>
  <si>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</si>
  <si>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</si>
  <si>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</si>
  <si>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</si>
  <si>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</si>
  <si>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</si>
  <si>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</si>
  <si>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</si>
  <si>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</si>
  <si>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</si>
  <si>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</si>
  <si>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</si>
  <si>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</si>
  <si>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</si>
  <si>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</si>
  <si>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</si>
  <si>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</si>
  <si>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</si>
  <si>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</si>
  <si>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</si>
  <si>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</si>
  <si>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</si>
  <si>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</si>
  <si>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</si>
  <si>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</si>
  <si>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</si>
  <si>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</si>
  <si>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</si>
  <si>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</si>
  <si>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</si>
  <si>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</si>
  <si>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</si>
  <si>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</si>
  <si>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</si>
  <si>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</si>
  <si>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</si>
  <si>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</si>
  <si>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</si>
  <si>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</si>
  <si>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</si>
  <si>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</si>
  <si>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</si>
  <si>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</si>
  <si>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</si>
  <si>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</si>
  <si>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</si>
  <si>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</si>
  <si>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</si>
  <si>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</si>
  <si>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</si>
  <si>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</si>
  <si>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</si>
  <si>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</si>
  <si>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</si>
  <si>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</si>
  <si>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</si>
  <si>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</si>
  <si>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</si>
  <si>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</si>
  <si>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</si>
  <si>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</si>
  <si>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</si>
  <si>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</si>
  <si>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</si>
  <si>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</si>
  <si>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</si>
  <si>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</si>
  <si>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</si>
  <si>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</si>
  <si>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</si>
  <si>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</si>
  <si>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</si>
  <si>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</si>
  <si>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</si>
  <si>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</si>
  <si>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</si>
  <si>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</si>
  <si>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</si>
  <si>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</si>
  <si>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</si>
  <si>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</si>
  <si>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</si>
  <si>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</si>
  <si>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</si>
  <si>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</si>
  <si>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</si>
  <si>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</si>
  <si>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</si>
  <si>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</si>
  <si>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</si>
  <si>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</si>
  <si>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</si>
  <si>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</si>
  <si>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</si>
  <si>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</si>
  <si>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</si>
  <si>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</si>
  <si>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</si>
  <si>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</si>
  <si>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</si>
  <si>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</si>
  <si>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</si>
  <si>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</si>
  <si>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</si>
  <si>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</si>
  <si>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</si>
  <si>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</si>
  <si>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</si>
  <si>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</si>
  <si>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</si>
  <si>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</si>
  <si>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</si>
  <si>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</si>
  <si>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</si>
  <si>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</si>
  <si>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</si>
  <si>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</si>
  <si>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</si>
  <si>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</si>
  <si>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</si>
  <si>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</si>
  <si>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</si>
  <si>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</si>
  <si>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</si>
  <si>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</si>
  <si>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</si>
  <si>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</si>
  <si>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</si>
  <si>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</si>
  <si>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</si>
  <si>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</si>
  <si>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</si>
  <si>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</si>
  <si>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</si>
  <si>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</si>
  <si>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</si>
  <si>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</si>
  <si>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</si>
  <si>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</si>
  <si>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</si>
  <si>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</si>
  <si>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</si>
  <si>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</si>
  <si>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</si>
  <si>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</si>
  <si>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</si>
  <si>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</si>
  <si>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</si>
  <si>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</si>
  <si>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</si>
  <si>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</si>
  <si>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</si>
  <si>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</si>
  <si>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</si>
  <si>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</si>
  <si>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</si>
  <si>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</si>
  <si>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</si>
  <si>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</si>
  <si>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</si>
  <si>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</si>
  <si>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</si>
  <si>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</si>
  <si>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</si>
  <si>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</si>
  <si>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</si>
  <si>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</si>
  <si>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</si>
  <si>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</si>
  <si>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</si>
  <si>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</si>
  <si>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</si>
  <si>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</si>
  <si>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</si>
  <si>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</si>
  <si>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</si>
  <si>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</si>
  <si>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</si>
  <si>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</si>
  <si>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</si>
  <si>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</si>
  <si>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</si>
  <si>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</si>
  <si>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</si>
  <si>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</si>
  <si>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</si>
  <si>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</si>
  <si>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</si>
  <si>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</si>
  <si>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</si>
  <si>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</si>
  <si>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</si>
  <si>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</si>
  <si>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</si>
  <si>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</si>
  <si>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</si>
  <si>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</si>
  <si>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</si>
  <si>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</si>
  <si>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</si>
  <si>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</si>
  <si>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</si>
  <si>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</si>
  <si>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</si>
  <si>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</si>
  <si>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</si>
  <si>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</si>
  <si>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</si>
  <si>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</si>
  <si>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</si>
  <si>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</si>
  <si>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</si>
  <si>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</si>
  <si>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</si>
  <si>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</si>
  <si>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</si>
  <si>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</si>
  <si>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</si>
  <si>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</si>
  <si>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</si>
  <si>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</si>
  <si>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</si>
  <si>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</si>
  <si>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</si>
  <si>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</si>
  <si>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</si>
  <si>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</si>
  <si>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</si>
  <si>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</si>
  <si>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</si>
  <si>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</si>
  <si>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</si>
  <si>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</si>
  <si>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</si>
  <si>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</si>
  <si>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</si>
  <si>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</si>
  <si>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</si>
  <si>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</si>
  <si>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</si>
  <si>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</si>
  <si>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</si>
  <si>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</si>
  <si>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</si>
  <si>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</si>
  <si>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</si>
  <si>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</si>
  <si>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</si>
  <si>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</si>
  <si>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</si>
  <si>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</si>
  <si>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</si>
  <si>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</si>
  <si>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</si>
  <si>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</si>
  <si>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</si>
  <si>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</si>
  <si>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</si>
  <si>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</si>
  <si>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</si>
  <si>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</si>
  <si>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</si>
  <si>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</si>
  <si>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</si>
  <si>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</si>
  <si>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</si>
  <si>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</si>
  <si>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</si>
  <si>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</si>
  <si>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</si>
  <si>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</si>
  <si>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</si>
  <si>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</si>
  <si>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</si>
  <si>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</si>
  <si>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</si>
  <si>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</si>
  <si>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</si>
  <si>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</si>
  <si>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</si>
  <si>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</si>
  <si>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</si>
  <si>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</si>
  <si>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</si>
  <si>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</si>
  <si>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</si>
  <si>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</si>
  <si>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</si>
  <si>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</si>
  <si>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</si>
  <si>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</si>
  <si>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</si>
  <si>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</si>
  <si>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</si>
  <si>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</si>
  <si>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</si>
  <si>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</si>
  <si>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</si>
  <si>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</si>
  <si>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</si>
  <si>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</si>
  <si>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</si>
  <si>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</si>
  <si>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</si>
  <si>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</si>
  <si>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</si>
  <si>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</si>
  <si>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</si>
  <si>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</si>
  <si>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</si>
  <si>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</si>
  <si>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</si>
  <si>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</si>
  <si>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</si>
  <si>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</si>
  <si>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</si>
  <si>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</si>
  <si>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</si>
  <si>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</si>
  <si>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</si>
  <si>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</si>
  <si>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</si>
  <si>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</si>
  <si>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</si>
  <si>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</si>
  <si>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</si>
  <si>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</si>
  <si>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</si>
  <si>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</si>
  <si>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</si>
  <si>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</si>
  <si>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</si>
  <si>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</si>
  <si>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</si>
  <si>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</si>
  <si>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</si>
  <si>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</si>
  <si>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</si>
  <si>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</si>
  <si>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</si>
  <si>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</si>
  <si>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</si>
  <si>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</si>
  <si>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</si>
  <si>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</si>
  <si>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</si>
  <si>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</si>
  <si>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</si>
  <si>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</si>
  <si>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</si>
  <si>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</si>
  <si>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</si>
  <si>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</si>
  <si>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</si>
  <si>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</si>
  <si>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</si>
  <si>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</si>
  <si>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</si>
  <si>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</si>
  <si>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</si>
  <si>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</si>
  <si>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</si>
  <si>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</si>
  <si>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</si>
  <si>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</si>
  <si>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</si>
  <si>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</si>
  <si>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</si>
  <si>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</si>
  <si>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</si>
  <si>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</si>
  <si>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</si>
  <si>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</si>
  <si>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</si>
  <si>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</si>
  <si>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</si>
  <si>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</si>
  <si>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</si>
  <si>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</si>
  <si>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</si>
  <si>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</si>
  <si>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</si>
  <si>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</si>
  <si>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</si>
  <si>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</si>
  <si>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</si>
  <si>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</si>
  <si>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</si>
  <si>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</si>
  <si>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</si>
  <si>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</si>
  <si>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</si>
  <si>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</si>
  <si>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</si>
  <si>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</si>
  <si>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</si>
  <si>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</si>
  <si>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</si>
  <si>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</si>
  <si>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</si>
  <si>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</si>
  <si>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</si>
  <si>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</si>
  <si>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</si>
  <si>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</si>
  <si>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</si>
  <si>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</si>
  <si>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</si>
  <si>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</si>
  <si>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</si>
  <si>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</si>
  <si>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</si>
  <si>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</si>
  <si>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</si>
  <si>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</si>
  <si>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</si>
  <si>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</si>
  <si>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</si>
  <si>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</si>
  <si>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</si>
  <si>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</si>
  <si>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</si>
  <si>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</si>
  <si>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</si>
  <si>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</si>
  <si>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</si>
  <si>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</si>
  <si>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</si>
  <si>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</si>
  <si>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</si>
  <si>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</si>
  <si>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</si>
  <si>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</si>
  <si>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</si>
  <si>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</si>
  <si>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</si>
  <si>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</si>
  <si>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</si>
  <si>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</si>
  <si>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</si>
  <si>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</si>
  <si>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</si>
  <si>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</si>
  <si>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</si>
  <si>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</si>
  <si>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</si>
  <si>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</si>
  <si>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</si>
  <si>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</si>
  <si>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</si>
  <si>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</si>
  <si>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</si>
  <si>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</si>
  <si>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</si>
  <si>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</si>
  <si>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</si>
  <si>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</si>
  <si>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</si>
  <si>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</si>
  <si>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</si>
  <si>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</si>
  <si>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</si>
  <si>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</si>
  <si>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</si>
  <si>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</si>
  <si>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</si>
  <si>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</si>
  <si>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</si>
  <si>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</si>
  <si>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</si>
  <si>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</si>
  <si>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</si>
  <si>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</si>
  <si>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</si>
  <si>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</si>
  <si>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</si>
  <si>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</si>
  <si>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</si>
  <si>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</si>
  <si>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</si>
  <si>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</si>
  <si>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</si>
  <si>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</si>
  <si>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</si>
  <si>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</si>
  <si>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</si>
  <si>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</si>
  <si>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</si>
  <si>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</si>
  <si>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</si>
  <si>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</si>
  <si>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</si>
  <si>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</si>
  <si>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</si>
  <si>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</si>
  <si>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</si>
  <si>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</si>
  <si>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</si>
  <si>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</si>
  <si>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</si>
  <si>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</si>
  <si>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</si>
  <si>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</si>
  <si>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</si>
  <si>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</si>
  <si>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</si>
  <si>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</si>
  <si>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</si>
  <si>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</si>
  <si>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</si>
  <si>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</si>
  <si>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</si>
  <si>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</si>
  <si>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</si>
  <si>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</si>
  <si>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</si>
  <si>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</si>
  <si>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</si>
  <si>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</si>
  <si>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</si>
  <si>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</si>
  <si>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</si>
  <si>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</si>
  <si>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</si>
  <si>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</si>
  <si>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</si>
  <si>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</si>
  <si>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</si>
  <si>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</si>
  <si>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</si>
  <si>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</si>
  <si>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</si>
  <si>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</si>
  <si>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</si>
  <si>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</si>
  <si>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</si>
  <si>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</si>
  <si>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</si>
  <si>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</si>
  <si>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</si>
  <si>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</si>
  <si>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</si>
  <si>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</si>
  <si>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</si>
  <si>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</si>
  <si>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</si>
  <si>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</si>
  <si>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</si>
  <si>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</si>
  <si>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</si>
  <si>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</si>
  <si>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</si>
  <si>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</si>
  <si>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</si>
  <si>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</si>
  <si>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</si>
  <si>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</si>
  <si>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</si>
  <si>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</si>
  <si>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</si>
  <si>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</si>
  <si>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</si>
  <si>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</si>
  <si>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</si>
  <si>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</si>
  <si>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</si>
  <si>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</si>
  <si>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</si>
  <si>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</si>
  <si>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</si>
  <si>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</si>
  <si>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</si>
  <si>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</si>
  <si>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</si>
  <si>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</si>
  <si>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</si>
  <si>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</si>
  <si>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</si>
  <si>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</si>
  <si>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</si>
  <si>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</si>
  <si>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</si>
  <si>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</si>
  <si>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</si>
  <si>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</si>
  <si>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</si>
  <si>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</si>
  <si>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</si>
  <si>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</si>
  <si>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</si>
  <si>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</si>
  <si>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</si>
  <si>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</si>
  <si>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</si>
  <si>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</si>
  <si>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</si>
  <si>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</si>
  <si>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</si>
  <si>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</si>
  <si>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</si>
  <si>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</si>
  <si>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</si>
  <si>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</si>
  <si>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</si>
  <si>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</si>
  <si>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</si>
  <si>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</si>
  <si>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</si>
  <si>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</si>
  <si>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</si>
  <si>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</si>
  <si>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</si>
  <si>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</si>
  <si>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</si>
  <si>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</si>
  <si>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</si>
  <si>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</si>
  <si>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</si>
  <si>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</si>
  <si>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</si>
  <si>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</si>
  <si>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</si>
  <si>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</si>
  <si>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</si>
  <si>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</si>
  <si>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</si>
  <si>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</si>
  <si>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</si>
  <si>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</si>
  <si>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</si>
  <si>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</si>
  <si>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</si>
  <si>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</si>
  <si>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</si>
  <si>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</si>
  <si>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</si>
  <si>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</si>
  <si>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</si>
  <si>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</si>
  <si>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</si>
  <si>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</si>
  <si>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</si>
  <si>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</si>
  <si>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</si>
  <si>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</si>
  <si>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</si>
  <si>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</si>
  <si>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</si>
  <si>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</si>
  <si>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</si>
  <si>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</si>
  <si>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</si>
  <si>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</si>
  <si>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</si>
  <si>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</si>
  <si>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</si>
  <si>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</si>
  <si>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</si>
  <si>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</si>
  <si>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</si>
  <si>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</si>
  <si>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</si>
  <si>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</si>
  <si>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</si>
  <si>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</si>
  <si>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</si>
  <si>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</si>
  <si>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</si>
  <si>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</si>
  <si>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</si>
  <si>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</si>
  <si>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</si>
  <si>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</si>
  <si>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</si>
  <si>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</si>
  <si>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</si>
  <si>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</si>
  <si>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</si>
  <si>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</si>
  <si>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</si>
  <si>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</si>
  <si>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</si>
  <si>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</si>
  <si>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</si>
  <si>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</si>
  <si>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</si>
  <si>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</si>
  <si>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</si>
  <si>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</si>
  <si>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</si>
  <si>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</si>
  <si>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</si>
  <si>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</si>
  <si>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</si>
  <si>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</si>
  <si>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</si>
  <si>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</si>
  <si>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</si>
  <si>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</si>
  <si>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</si>
  <si>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</si>
  <si>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</si>
  <si>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</si>
  <si>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</si>
  <si>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</si>
  <si>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</si>
  <si>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</si>
  <si>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</si>
  <si>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</si>
  <si>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</si>
  <si>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</si>
  <si>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</si>
  <si>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</si>
  <si>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</si>
  <si>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</si>
  <si>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</si>
  <si>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</si>
  <si>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</si>
  <si>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</si>
  <si>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</si>
  <si>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</si>
  <si>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</si>
  <si>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</si>
  <si>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</si>
  <si>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</si>
  <si>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</si>
  <si>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</si>
  <si>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</si>
  <si>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</si>
  <si>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</si>
  <si>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</si>
  <si>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</si>
  <si>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</si>
  <si>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</si>
  <si>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</si>
  <si>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</si>
  <si>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</si>
  <si>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</si>
  <si>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</si>
  <si>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</si>
  <si>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</si>
  <si>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</si>
  <si>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</si>
  <si>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</si>
  <si>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</si>
  <si>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</si>
  <si>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</si>
  <si>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</si>
  <si>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</si>
  <si>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</si>
  <si>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</si>
  <si>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</si>
  <si>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</si>
  <si>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</si>
  <si>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</si>
  <si>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</si>
  <si>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</si>
  <si>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</si>
  <si>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</si>
  <si>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</si>
  <si>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</si>
  <si>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</si>
  <si>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</si>
  <si>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</si>
  <si>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</si>
  <si>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</si>
  <si>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</si>
  <si>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</si>
  <si>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</si>
  <si>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</si>
  <si>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</si>
  <si>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</si>
  <si>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</si>
  <si>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</si>
  <si>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</si>
  <si>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</si>
  <si>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</si>
  <si>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</si>
  <si>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</si>
  <si>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</si>
  <si>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</si>
  <si>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</si>
  <si>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</si>
  <si>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</si>
  <si>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</si>
  <si>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</si>
  <si>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</si>
  <si>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</si>
  <si>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</si>
  <si>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</si>
  <si>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</si>
  <si>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</si>
  <si>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</si>
  <si>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</si>
  <si>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</si>
  <si>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</si>
  <si>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</si>
  <si>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</si>
  <si>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</si>
  <si>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</si>
  <si>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</si>
  <si>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</si>
  <si>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</si>
  <si>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</si>
  <si>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</si>
  <si>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</si>
  <si>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</si>
  <si>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</si>
  <si>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</si>
  <si>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</si>
  <si>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</si>
  <si>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</si>
  <si>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</si>
  <si>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</si>
  <si>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</si>
  <si>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</si>
  <si>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</si>
  <si>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</si>
  <si>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</si>
  <si>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</si>
  <si>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</si>
  <si>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</si>
  <si>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</si>
  <si>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</si>
  <si>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</si>
  <si>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</si>
  <si>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</si>
  <si>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</si>
  <si>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</si>
  <si>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</si>
  <si>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</si>
  <si>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</si>
  <si>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</si>
  <si>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</si>
  <si>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</si>
  <si>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</si>
  <si>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</si>
  <si>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</si>
  <si>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</si>
  <si>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</si>
  <si>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</si>
  <si>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</si>
  <si>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</si>
  <si>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</si>
  <si>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</si>
  <si>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</si>
  <si>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</si>
  <si>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</si>
  <si>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</si>
  <si>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</si>
  <si>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</si>
  <si>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</si>
  <si>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</si>
  <si>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</si>
  <si>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</si>
  <si>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</si>
  <si>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</si>
  <si>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</si>
  <si>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</si>
  <si>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</si>
  <si>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</si>
  <si>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</si>
  <si>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</si>
  <si>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</si>
  <si>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</si>
  <si>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</si>
  <si>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</si>
  <si>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</si>
  <si>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</si>
  <si>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</si>
  <si>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</si>
  <si>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</si>
  <si>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</si>
  <si>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</si>
  <si>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</si>
  <si>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</si>
  <si>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</si>
  <si>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</si>
  <si>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</si>
  <si>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</si>
  <si>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</si>
  <si>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</si>
  <si>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</si>
  <si>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</si>
  <si>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</si>
  <si>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</si>
  <si>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</si>
  <si>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</si>
  <si>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</si>
  <si>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</si>
  <si>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</si>
  <si>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</si>
  <si>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</si>
  <si>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</si>
  <si>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</si>
  <si>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</si>
  <si>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</si>
  <si>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</si>
  <si>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</si>
  <si>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</si>
  <si>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</si>
  <si>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</si>
  <si>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</si>
  <si>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</si>
  <si>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</si>
  <si>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</si>
  <si>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</si>
  <si>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</si>
  <si>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</si>
  <si>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</si>
  <si>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</si>
  <si>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</si>
  <si>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</si>
  <si>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</si>
  <si>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</si>
  <si>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</si>
  <si>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</si>
  <si>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</si>
  <si>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</si>
  <si>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</si>
  <si>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</si>
  <si>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</si>
  <si>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</si>
  <si>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</si>
  <si>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</si>
  <si>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</si>
  <si>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</si>
  <si>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</si>
  <si>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</si>
  <si>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</si>
  <si>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</si>
  <si>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</si>
  <si>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</si>
  <si>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</si>
  <si>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</si>
  <si>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</si>
  <si>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</si>
  <si>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</si>
  <si>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</si>
  <si>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</si>
  <si>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</si>
  <si>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</si>
  <si>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</si>
  <si>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</si>
  <si>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</si>
  <si>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</si>
  <si>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</si>
  <si>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</si>
  <si>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</si>
  <si>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</si>
  <si>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</si>
  <si>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</si>
  <si>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</si>
  <si>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</si>
  <si>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</si>
  <si>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</si>
  <si>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</si>
  <si>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</si>
  <si>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</si>
  <si>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</si>
  <si>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</si>
  <si>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</si>
  <si>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</si>
  <si>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</si>
  <si>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</si>
  <si>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</si>
  <si>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</si>
  <si>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</si>
  <si>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</si>
  <si>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</si>
  <si>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</si>
  <si>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</si>
  <si>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</si>
  <si>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</si>
  <si>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</si>
  <si>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</si>
  <si>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</si>
  <si>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</si>
  <si>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</si>
  <si>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</si>
  <si>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</si>
  <si>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</si>
  <si>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</si>
  <si>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</si>
  <si>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</si>
  <si>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</si>
  <si>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</si>
  <si>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</si>
  <si>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</si>
  <si>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</si>
  <si>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</si>
  <si>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</si>
  <si>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</si>
  <si>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</si>
  <si>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</si>
  <si>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</si>
  <si>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</si>
  <si>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</si>
  <si>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</si>
  <si>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</si>
  <si>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</si>
  <si>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</si>
  <si>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</si>
  <si>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</si>
  <si>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</si>
  <si>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</si>
  <si>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</si>
  <si>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</si>
  <si>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</si>
  <si>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</si>
  <si>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</si>
  <si>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</si>
  <si>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</si>
  <si>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</si>
  <si>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</si>
  <si>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</si>
  <si>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</si>
  <si>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</si>
  <si>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</si>
  <si>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</si>
  <si>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</si>
  <si>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</si>
  <si>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</si>
  <si>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</si>
  <si>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</si>
  <si>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</si>
  <si>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</si>
  <si>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</si>
  <si>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</si>
  <si>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</si>
  <si>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</si>
  <si>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</si>
  <si>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</si>
  <si>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</si>
  <si>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</si>
  <si>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</si>
  <si>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</si>
  <si>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</si>
  <si>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</si>
  <si>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</si>
  <si>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</si>
  <si>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</si>
  <si>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</si>
  <si>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</si>
  <si>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</si>
  <si>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</si>
  <si>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</si>
  <si>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</si>
  <si>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</si>
  <si>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</si>
  <si>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</si>
  <si>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</si>
  <si>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</si>
  <si>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</si>
  <si>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</si>
  <si>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</si>
  <si>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</si>
  <si>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</si>
  <si>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</si>
  <si>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</si>
  <si>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</si>
  <si>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</si>
  <si>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</si>
  <si>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</si>
  <si>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</si>
  <si>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</si>
  <si>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</si>
  <si>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</si>
  <si>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</si>
  <si>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</si>
  <si>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</si>
  <si>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</si>
  <si>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</si>
  <si>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</si>
  <si>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</si>
  <si>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</si>
  <si>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</si>
  <si>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</si>
  <si>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</si>
  <si>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</si>
  <si>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</si>
  <si>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</si>
  <si>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</si>
  <si>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</si>
  <si>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</si>
  <si>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</si>
  <si>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</si>
  <si>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</si>
  <si>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</si>
  <si>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</si>
  <si>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</si>
  <si>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</si>
  <si>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</si>
  <si>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</si>
  <si>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</si>
  <si>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</si>
  <si>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</si>
  <si>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</si>
  <si>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</si>
  <si>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</si>
  <si>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</si>
  <si>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</si>
  <si>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</si>
  <si>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</si>
  <si>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</si>
  <si>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</si>
  <si>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</si>
  <si>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</si>
  <si>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</si>
  <si>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</si>
  <si>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</si>
  <si>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</si>
  <si>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</si>
  <si>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</si>
  <si>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</si>
  <si>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</si>
  <si>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</si>
  <si>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</si>
  <si>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</si>
  <si>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</si>
  <si>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</si>
  <si>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</si>
  <si>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</si>
  <si>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</si>
  <si>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</si>
  <si>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</si>
  <si>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</si>
  <si>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</si>
  <si>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</si>
  <si>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</si>
  <si>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</si>
  <si>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</si>
  <si>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</si>
  <si>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</si>
  <si>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</si>
  <si>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</si>
  <si>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</si>
  <si>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</si>
  <si>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</si>
  <si>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</si>
  <si>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</si>
  <si>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</si>
  <si>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</si>
  <si>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</si>
  <si>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</si>
  <si>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</si>
  <si>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</si>
  <si>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</si>
  <si>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</si>
  <si>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</si>
  <si>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</si>
  <si>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</si>
  <si>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</si>
  <si>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</si>
  <si>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</si>
  <si>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</si>
  <si>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</si>
  <si>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</si>
  <si>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</si>
  <si>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</si>
  <si>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</si>
  <si>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</si>
  <si>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</si>
  <si>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</si>
  <si>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</si>
  <si>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</si>
  <si>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</si>
  <si>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</si>
  <si>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</si>
  <si>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</si>
  <si>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</si>
  <si>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</si>
  <si>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</si>
  <si>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</si>
  <si>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</si>
  <si>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</si>
  <si>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</si>
  <si>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</si>
  <si>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</si>
  <si>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</si>
  <si>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</si>
  <si>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</si>
  <si>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</si>
  <si>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</si>
  <si>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</si>
  <si>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</si>
  <si>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</si>
  <si>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</si>
  <si>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</si>
  <si>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</si>
  <si>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</si>
  <si>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</si>
  <si>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</si>
  <si>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</si>
  <si>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</si>
  <si>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</si>
  <si>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</si>
  <si>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</si>
  <si>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</si>
  <si>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</si>
  <si>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</si>
  <si>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</si>
  <si>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</si>
  <si>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</si>
  <si>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</si>
  <si>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</si>
  <si>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</si>
  <si>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</si>
  <si>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</si>
  <si>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</si>
  <si>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</si>
  <si>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</si>
  <si>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</si>
  <si>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</si>
  <si>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</si>
  <si>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</si>
  <si>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</si>
  <si>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</si>
  <si>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</si>
  <si>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</si>
  <si>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</si>
  <si>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</si>
  <si>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</si>
  <si>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</si>
  <si>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</si>
  <si>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</si>
  <si>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</si>
  <si>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</si>
  <si>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</si>
  <si>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</si>
  <si>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</si>
  <si>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</si>
  <si>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</si>
  <si>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</si>
  <si>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</si>
  <si>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</si>
  <si>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</si>
  <si>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</si>
  <si>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</si>
  <si>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</si>
  <si>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</si>
  <si>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</si>
  <si>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</si>
  <si>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</si>
  <si>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</si>
  <si>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</si>
  <si>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</si>
  <si>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</si>
  <si>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</si>
  <si>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</si>
  <si>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</si>
  <si>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</si>
  <si>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</si>
  <si>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</si>
  <si>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</si>
  <si>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</si>
  <si>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</si>
  <si>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</si>
  <si>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</si>
  <si>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</si>
  <si>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</si>
  <si>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</si>
  <si>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</si>
  <si>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</si>
  <si>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</si>
  <si>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</si>
  <si>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</si>
  <si>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</si>
  <si>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</si>
  <si>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</si>
  <si>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</si>
  <si>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</si>
  <si>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</si>
  <si>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</si>
  <si>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</si>
  <si>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</si>
  <si>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</si>
  <si>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</si>
  <si>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</si>
  <si>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</si>
  <si>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</si>
  <si>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</si>
  <si>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</si>
  <si>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</si>
  <si>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</si>
  <si>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</si>
  <si>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</si>
  <si>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</si>
  <si>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</si>
  <si>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</si>
  <si>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</si>
  <si>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</si>
  <si>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</si>
  <si>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</si>
  <si>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</si>
  <si>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</si>
  <si>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</si>
  <si>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</si>
  <si>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</si>
  <si>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</si>
  <si>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</si>
  <si>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</si>
  <si>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</si>
  <si>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</si>
  <si>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</si>
  <si>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</si>
  <si>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</si>
  <si>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</si>
  <si>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</si>
  <si>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</si>
  <si>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</si>
  <si>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</si>
  <si>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</si>
  <si>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</si>
  <si>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</si>
  <si>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</si>
  <si>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</si>
  <si>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</si>
  <si>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</si>
  <si>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</si>
  <si>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</si>
  <si>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</si>
  <si>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</si>
  <si>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</si>
  <si>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</si>
  <si>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</si>
  <si>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</si>
  <si>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</si>
  <si>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</si>
  <si>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</si>
  <si>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</si>
  <si>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</si>
  <si>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</si>
  <si>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</si>
  <si>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</si>
  <si>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</si>
  <si>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</si>
  <si>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</si>
  <si>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</si>
  <si>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</si>
  <si>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</si>
  <si>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</si>
  <si>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</si>
  <si>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</si>
  <si>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</si>
  <si>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</si>
  <si>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</si>
  <si>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</si>
  <si>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</si>
  <si>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</si>
  <si>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</si>
  <si>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</si>
  <si>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</si>
  <si>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</si>
  <si>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</si>
  <si>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</si>
  <si>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</si>
  <si>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</si>
  <si>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</si>
  <si>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</si>
  <si>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</si>
  <si>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</si>
  <si>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</si>
  <si>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</si>
  <si>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</si>
  <si>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</si>
  <si>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</si>
  <si>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</si>
  <si>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</si>
  <si>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</si>
  <si>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</si>
  <si>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</si>
  <si>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</si>
  <si>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</si>
  <si>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</si>
  <si>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</si>
  <si>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</si>
  <si>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</si>
  <si>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</si>
  <si>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</si>
  <si>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</si>
  <si>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</si>
  <si>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</si>
  <si>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</si>
  <si>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</si>
  <si>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</si>
  <si>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</si>
  <si>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</si>
  <si>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</si>
  <si>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</si>
  <si>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</si>
  <si>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</si>
  <si>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</si>
  <si>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</si>
  <si>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</si>
  <si>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</si>
  <si>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</si>
  <si>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</si>
  <si>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</si>
  <si>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</si>
  <si>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</si>
  <si>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</si>
  <si>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</si>
  <si>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</si>
  <si>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</si>
  <si>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</si>
  <si>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</si>
  <si>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</si>
  <si>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</si>
  <si>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</si>
  <si>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</si>
  <si>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</si>
  <si>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</si>
  <si>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</si>
  <si>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</si>
  <si>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</si>
  <si>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</si>
  <si>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</si>
  <si>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</si>
  <si>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</si>
  <si>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</si>
  <si>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</si>
  <si>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</si>
  <si>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</si>
  <si>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</si>
  <si>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</si>
  <si>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</si>
  <si>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</si>
  <si>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</si>
  <si>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</si>
  <si>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</si>
  <si>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</si>
  <si>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</si>
  <si>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</si>
  <si>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</si>
  <si>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</si>
  <si>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</si>
  <si>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</si>
  <si>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</si>
  <si>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</si>
  <si>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</si>
  <si>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</si>
  <si>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</si>
  <si>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</si>
  <si>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</si>
  <si>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</si>
  <si>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</si>
  <si>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</si>
  <si>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</si>
  <si>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</si>
  <si>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</si>
  <si>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</si>
  <si>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</si>
  <si>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</si>
  <si>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</si>
  <si>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</si>
  <si>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</si>
  <si>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</si>
  <si>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</si>
  <si>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</si>
  <si>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</si>
  <si>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</si>
  <si>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</si>
  <si>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</si>
  <si>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</si>
  <si>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</si>
  <si>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</si>
  <si>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</si>
  <si>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</si>
  <si>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</si>
  <si>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</si>
  <si>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</si>
  <si>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</si>
  <si>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</si>
  <si>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</si>
  <si>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</si>
  <si>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</si>
  <si>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</si>
  <si>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</si>
  <si>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</si>
  <si>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</si>
  <si>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</si>
  <si>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</si>
  <si>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</si>
  <si>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</si>
  <si>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</si>
  <si>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</si>
  <si>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</si>
  <si>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</si>
  <si>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</si>
  <si>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</si>
  <si>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</si>
  <si>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</si>
  <si>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</si>
  <si>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</si>
  <si>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</si>
  <si>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</si>
  <si>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</si>
  <si>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</si>
  <si>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</si>
  <si>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</si>
  <si>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</si>
  <si>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</si>
  <si>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</si>
  <si>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</si>
  <si>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</si>
  <si>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</si>
  <si>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</si>
  <si>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</si>
  <si>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</si>
  <si>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</si>
  <si>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</si>
  <si>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</si>
  <si>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</si>
  <si>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</si>
  <si>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</si>
  <si>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</si>
  <si>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</si>
  <si>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</si>
  <si>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</si>
  <si>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</si>
  <si>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</si>
  <si>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</si>
  <si>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</si>
  <si>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</si>
  <si>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</si>
  <si>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</si>
  <si>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</si>
  <si>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</si>
  <si>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</si>
  <si>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</si>
  <si>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</si>
  <si>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</si>
  <si>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</si>
  <si>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</si>
  <si>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</si>
  <si>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</si>
  <si>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</si>
  <si>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</si>
  <si>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</si>
  <si>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</si>
  <si>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</si>
  <si>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</si>
  <si>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</si>
  <si>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</si>
  <si>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</si>
  <si>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</si>
  <si>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</si>
  <si>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</si>
  <si>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</si>
  <si>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</si>
  <si>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</si>
  <si>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</si>
  <si>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</si>
  <si>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</si>
  <si>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</si>
  <si>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</si>
  <si>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</si>
  <si>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</si>
  <si>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</si>
  <si>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</si>
  <si>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</si>
  <si>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</si>
  <si>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</si>
  <si>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</si>
  <si>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</si>
  <si>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</si>
  <si>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</si>
  <si>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</si>
  <si>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</si>
  <si>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</si>
  <si>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</si>
  <si>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</si>
  <si>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</si>
  <si>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</si>
  <si>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</si>
  <si>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</si>
  <si>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</si>
  <si>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</si>
  <si>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</si>
  <si>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</si>
  <si>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</si>
  <si>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</si>
  <si>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</si>
  <si>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</si>
  <si>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</si>
  <si>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</si>
  <si>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</si>
  <si>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</si>
  <si>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</si>
  <si>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</si>
  <si>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</si>
  <si>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</si>
  <si>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</si>
  <si>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</si>
  <si>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</si>
  <si>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</si>
  <si>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</si>
  <si>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</si>
  <si>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</si>
  <si>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</si>
  <si>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</si>
  <si>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</si>
  <si>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</si>
  <si>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</si>
  <si>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</si>
  <si>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</si>
  <si>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</si>
  <si>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</si>
  <si>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</si>
  <si>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</si>
  <si>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</si>
  <si>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</si>
  <si>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</si>
  <si>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</si>
  <si>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</si>
  <si>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</si>
  <si>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</si>
  <si>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</si>
  <si>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</si>
  <si>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</si>
  <si>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</si>
  <si>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</si>
  <si>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</si>
  <si>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</si>
  <si>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</si>
  <si>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</si>
  <si>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</si>
  <si>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</si>
  <si>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</si>
  <si>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</si>
  <si>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</si>
  <si>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</si>
  <si>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</si>
  <si>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</si>
  <si>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</si>
  <si>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</si>
  <si>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</si>
  <si>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</si>
  <si>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</si>
  <si>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</si>
  <si>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</si>
  <si>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</si>
  <si>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</si>
  <si>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</si>
  <si>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</si>
  <si>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</si>
  <si>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</si>
  <si>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</si>
  <si>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</si>
  <si>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</si>
  <si>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</si>
  <si>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</si>
  <si>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</si>
  <si>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</si>
  <si>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</si>
  <si>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</si>
  <si>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</si>
  <si>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</si>
  <si>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</si>
  <si>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</si>
  <si>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</si>
  <si>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</si>
  <si>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</si>
  <si>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</si>
  <si>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</si>
  <si>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</si>
  <si>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</si>
  <si>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</si>
  <si>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</si>
  <si>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</si>
  <si>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</si>
  <si>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</si>
  <si>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</si>
  <si>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</si>
  <si>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</si>
  <si>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</si>
  <si>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</si>
  <si>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</si>
  <si>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</si>
  <si>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</si>
  <si>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</si>
  <si>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</si>
  <si>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</si>
  <si>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</si>
  <si>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</si>
  <si>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</si>
  <si>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</si>
  <si>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</si>
  <si>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</si>
  <si>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</si>
  <si>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</si>
  <si>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</si>
  <si>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</si>
  <si>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</si>
  <si>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</si>
  <si>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</si>
  <si>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</si>
  <si>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</si>
  <si>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</si>
  <si>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</si>
  <si>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</si>
  <si>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</si>
  <si>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</si>
  <si>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</si>
  <si>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</si>
  <si>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</si>
  <si>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</si>
  <si>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</si>
  <si>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</si>
  <si>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</si>
  <si>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</si>
  <si>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</si>
  <si>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</si>
  <si>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</si>
  <si>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</si>
  <si>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</si>
  <si>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</si>
  <si>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</si>
  <si>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</si>
  <si>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</si>
  <si>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</si>
  <si>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</si>
  <si>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</si>
  <si>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</si>
  <si>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</si>
  <si>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</si>
  <si>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</si>
  <si>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</si>
  <si>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</si>
  <si>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</si>
  <si>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</si>
  <si>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</si>
  <si>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</si>
  <si>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</si>
  <si>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</si>
  <si>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</si>
  <si>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</si>
  <si>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</si>
  <si>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</si>
  <si>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</si>
  <si>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</si>
  <si>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</si>
  <si>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</si>
  <si>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</si>
  <si>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</si>
  <si>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</si>
  <si>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</si>
  <si>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</si>
  <si>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</si>
  <si>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</si>
  <si>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</si>
  <si>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</si>
  <si>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</si>
  <si>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</si>
  <si>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</si>
  <si>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</si>
  <si>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</si>
  <si>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</si>
  <si>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</si>
  <si>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</si>
  <si>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</si>
  <si>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</si>
  <si>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</si>
  <si>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</si>
  <si>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</si>
  <si>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</si>
  <si>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</si>
  <si>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</si>
  <si>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</si>
  <si>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</si>
  <si>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</si>
  <si>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</si>
  <si>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</si>
  <si>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</si>
  <si>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</si>
  <si>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</si>
  <si>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</si>
  <si>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</si>
  <si>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</si>
  <si>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</si>
  <si>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</si>
  <si>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</si>
  <si>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</si>
  <si>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</si>
  <si>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</si>
  <si>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</si>
  <si>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</si>
  <si>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</si>
  <si>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</si>
  <si>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</si>
  <si>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</si>
  <si>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</si>
  <si>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</si>
  <si>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</si>
  <si>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</si>
  <si>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</si>
  <si>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</si>
  <si>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</si>
  <si>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</si>
  <si>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</si>
  <si>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</si>
  <si>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</si>
  <si>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</si>
  <si>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</si>
  <si>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</si>
  <si>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</si>
  <si>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</si>
  <si>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</si>
  <si>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</si>
  <si>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</si>
  <si>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</si>
  <si>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</si>
  <si>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</si>
  <si>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</si>
  <si>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</si>
  <si>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</si>
  <si>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</si>
  <si>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</si>
  <si>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</si>
  <si>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</si>
  <si>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</si>
  <si>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</si>
  <si>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</si>
  <si>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</si>
  <si>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</si>
  <si>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</si>
  <si>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</si>
  <si>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</si>
  <si>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</si>
  <si>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</si>
  <si>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</si>
  <si>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</si>
  <si>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</si>
  <si>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</si>
  <si>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</si>
  <si>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</si>
  <si>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</si>
  <si>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</si>
  <si>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</si>
  <si>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</si>
  <si>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</si>
  <si>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</si>
  <si>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</si>
  <si>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</si>
  <si>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</si>
  <si>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</si>
  <si>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</si>
  <si>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</si>
  <si>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</si>
  <si>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</si>
  <si>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</si>
  <si>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</si>
  <si>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</si>
  <si>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</si>
  <si>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</si>
  <si>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</si>
  <si>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</si>
  <si>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</si>
  <si>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</si>
  <si>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</si>
  <si>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</si>
  <si>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</si>
  <si>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</si>
  <si>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</si>
  <si>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</si>
  <si>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</si>
  <si>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</si>
  <si>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</si>
  <si>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</si>
  <si>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</si>
  <si>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</si>
  <si>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</si>
  <si>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</si>
  <si>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</si>
  <si>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</si>
  <si>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</si>
  <si>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</si>
  <si>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</si>
  <si>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</si>
  <si>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</si>
  <si>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</si>
  <si>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</si>
  <si>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</si>
  <si>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</si>
  <si>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</si>
  <si>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</si>
  <si>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</si>
  <si>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</si>
  <si>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</si>
  <si>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</si>
  <si>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</si>
  <si>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</si>
  <si>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</si>
  <si>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</si>
  <si>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</si>
  <si>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</si>
  <si>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</si>
  <si>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</si>
  <si>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</si>
  <si>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</si>
  <si>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</si>
  <si>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</si>
  <si>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</si>
  <si>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</si>
  <si>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</si>
  <si>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</si>
  <si>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</si>
  <si>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</si>
  <si>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</si>
  <si>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</si>
  <si>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</si>
  <si>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</si>
  <si>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</si>
  <si>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</si>
  <si>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</si>
  <si>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</si>
  <si>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</si>
  <si>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</si>
  <si>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</si>
  <si>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</si>
  <si>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</si>
  <si>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</si>
  <si>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</si>
  <si>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</si>
  <si>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</si>
  <si>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</si>
  <si>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</si>
  <si>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</si>
  <si>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</si>
  <si>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</si>
  <si>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</si>
  <si>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</si>
  <si>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</si>
  <si>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</si>
  <si>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</si>
  <si>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</si>
  <si>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</si>
  <si>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</si>
  <si>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</si>
  <si>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</si>
  <si>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</si>
  <si>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</si>
  <si>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</si>
  <si>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</si>
  <si>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</si>
  <si>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</si>
  <si>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</si>
  <si>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</si>
  <si>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</si>
  <si>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</si>
  <si>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</si>
  <si>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</si>
  <si>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</si>
  <si>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</si>
  <si>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</si>
  <si>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</si>
  <si>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</si>
  <si>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</si>
  <si>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</si>
  <si>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</si>
  <si>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</si>
  <si>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</si>
  <si>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</si>
  <si>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</si>
  <si>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</si>
  <si>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</si>
  <si>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</si>
  <si>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</si>
  <si>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</si>
  <si>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</si>
  <si>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</si>
  <si>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</si>
  <si>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</si>
  <si>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</si>
  <si>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</si>
  <si>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</si>
  <si>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</si>
  <si>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</si>
  <si>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</si>
  <si>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</si>
  <si>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</si>
  <si>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</si>
  <si>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</si>
  <si>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</si>
  <si>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</si>
  <si>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</si>
  <si>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</si>
  <si>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</si>
  <si>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</si>
  <si>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</si>
  <si>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</si>
  <si>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</si>
  <si>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</si>
  <si>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</si>
  <si>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</si>
  <si>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</si>
  <si>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</si>
  <si>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</si>
  <si>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</si>
  <si>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</si>
  <si>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</si>
  <si>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</si>
  <si>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</si>
  <si>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</si>
  <si>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</si>
  <si>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</si>
  <si>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</si>
  <si>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</si>
  <si>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</si>
  <si>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</si>
  <si>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</si>
  <si>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</si>
  <si>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</si>
  <si>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</si>
  <si>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</si>
  <si>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</si>
  <si>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</si>
  <si>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</si>
  <si>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</si>
  <si>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</si>
  <si>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</si>
  <si>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</si>
  <si>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</si>
  <si>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</si>
  <si>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</si>
  <si>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</si>
  <si>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</si>
  <si>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</si>
  <si>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</si>
  <si>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</si>
  <si>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</si>
  <si>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</si>
  <si>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</si>
  <si>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</si>
  <si>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</si>
  <si>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</si>
  <si>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</si>
  <si>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</si>
  <si>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</si>
  <si>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</si>
  <si>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</si>
  <si>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</si>
  <si>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</si>
  <si>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</si>
  <si>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</si>
  <si>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</si>
  <si>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</si>
  <si>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</si>
  <si>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</si>
  <si>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</si>
  <si>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</si>
  <si>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</si>
  <si>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</si>
  <si>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</si>
  <si>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</si>
  <si>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</si>
  <si>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</si>
  <si>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</si>
  <si>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</si>
  <si>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</si>
  <si>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</si>
  <si>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</si>
  <si>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</si>
  <si>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</si>
  <si>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</si>
  <si>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</si>
  <si>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</si>
  <si>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</si>
  <si>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</si>
  <si>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</si>
  <si>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</si>
  <si>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</si>
  <si>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</si>
  <si>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</si>
  <si>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</si>
  <si>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</si>
  <si>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</si>
  <si>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</si>
  <si>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</si>
  <si>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</si>
  <si>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</si>
  <si>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</si>
  <si>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</si>
  <si>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</si>
  <si>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</si>
  <si>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</si>
  <si>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</si>
  <si>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</si>
  <si>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</si>
  <si>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</si>
  <si>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</si>
  <si>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</si>
  <si>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</si>
  <si>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</si>
  <si>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</si>
  <si>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</si>
  <si>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</si>
  <si>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</si>
  <si>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</si>
  <si>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</si>
  <si>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</si>
  <si>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</si>
  <si>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</si>
  <si>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</si>
  <si>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</si>
  <si>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</si>
  <si>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</si>
  <si>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</si>
  <si>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</si>
  <si>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</si>
  <si>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</si>
  <si>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</si>
  <si>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</si>
  <si>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</si>
  <si>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</si>
  <si>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</si>
  <si>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</si>
  <si>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</si>
  <si>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</si>
  <si>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</si>
  <si>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</si>
  <si>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</si>
  <si>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</si>
  <si>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</si>
  <si>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</si>
  <si>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</si>
  <si>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</si>
  <si>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</si>
  <si>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</si>
  <si>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</si>
  <si>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</si>
  <si>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</si>
  <si>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</si>
  <si>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</si>
  <si>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</si>
  <si>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</si>
  <si>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</si>
  <si>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</si>
  <si>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</si>
  <si>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</si>
  <si>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</si>
  <si>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</si>
  <si>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</si>
  <si>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</si>
  <si>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</si>
  <si>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</si>
  <si>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</si>
  <si>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</si>
  <si>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</si>
  <si>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</si>
  <si>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</si>
  <si>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</si>
  <si>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</si>
  <si>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</si>
  <si>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</si>
  <si>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</si>
  <si>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</si>
  <si>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</si>
  <si>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</si>
  <si>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</si>
  <si>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</si>
  <si>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</si>
  <si>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</si>
  <si>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</si>
  <si>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</si>
  <si>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</si>
  <si>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</si>
  <si>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</si>
  <si>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</si>
  <si>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</si>
  <si>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</si>
  <si>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</si>
  <si>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</si>
  <si>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</si>
  <si>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</si>
  <si>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</si>
  <si>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</si>
  <si>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</si>
  <si>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</si>
  <si>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</si>
  <si>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</si>
  <si>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</si>
  <si>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</si>
  <si>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</si>
  <si>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</si>
  <si>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</si>
  <si>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</si>
  <si>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</si>
  <si>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</si>
  <si>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</si>
  <si>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</si>
  <si>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</si>
  <si>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</si>
  <si>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</si>
  <si>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</si>
  <si>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</si>
  <si>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</si>
  <si>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</si>
  <si>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</si>
  <si>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</si>
  <si>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</si>
  <si>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</si>
  <si>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</si>
  <si>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</si>
  <si>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</si>
  <si>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</si>
  <si>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</si>
  <si>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</si>
  <si>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</si>
  <si>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</si>
  <si>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</si>
  <si>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</si>
  <si>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</si>
  <si>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</si>
  <si>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</si>
  <si>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</si>
  <si>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</si>
  <si>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</si>
  <si>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</si>
  <si>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</si>
  <si>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</si>
  <si>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</si>
  <si>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</si>
  <si>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</si>
  <si>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</si>
  <si>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</si>
  <si>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</si>
  <si>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</si>
  <si>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</si>
  <si>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</si>
  <si>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</si>
  <si>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</si>
  <si>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</si>
  <si>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</si>
  <si>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</si>
  <si>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</si>
  <si>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</si>
  <si>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</si>
  <si>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</si>
  <si>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</si>
  <si>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</si>
  <si>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</si>
  <si>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</si>
  <si>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</si>
  <si>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</si>
  <si>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</si>
  <si>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</si>
  <si>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</si>
  <si>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</si>
  <si>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</si>
  <si>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</si>
  <si>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</si>
  <si>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</si>
  <si>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</si>
  <si>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</si>
  <si>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</si>
  <si>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</si>
  <si>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</si>
  <si>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</si>
  <si>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</si>
  <si>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</si>
  <si>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</si>
  <si>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</si>
  <si>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</si>
  <si>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</si>
  <si>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</si>
  <si>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</si>
  <si>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</si>
  <si>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</si>
  <si>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</si>
  <si>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</si>
  <si>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</si>
  <si>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</si>
  <si>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</si>
  <si>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</si>
  <si>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</si>
  <si>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</si>
  <si>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</si>
  <si>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</si>
  <si>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</si>
  <si>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</si>
  <si>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</si>
  <si>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</si>
  <si>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</si>
  <si>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</si>
  <si>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</si>
  <si>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</si>
  <si>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</si>
  <si>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</si>
  <si>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</si>
  <si>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</si>
  <si>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</si>
  <si>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</si>
  <si>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</si>
  <si>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</si>
  <si>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</si>
  <si>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</si>
  <si>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</si>
  <si>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</si>
  <si>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</si>
  <si>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</si>
  <si>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</si>
  <si>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</si>
  <si>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</si>
  <si>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</si>
  <si>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</si>
  <si>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</si>
  <si>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</si>
  <si>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</si>
  <si>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</si>
  <si>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</si>
  <si>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</si>
  <si>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</si>
  <si>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</si>
  <si>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</si>
  <si>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</si>
  <si>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</si>
  <si>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</si>
  <si>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</si>
  <si>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</si>
  <si>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</si>
  <si>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</si>
  <si>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</si>
  <si>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</si>
  <si>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</si>
  <si>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</si>
  <si>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</si>
  <si>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</si>
  <si>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</si>
  <si>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</si>
  <si>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</si>
  <si>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</si>
  <si>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</si>
  <si>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</si>
  <si>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</si>
  <si>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</si>
  <si>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</si>
  <si>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</si>
  <si>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</si>
  <si>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</si>
  <si>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</si>
  <si>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</si>
  <si>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</si>
  <si>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</si>
  <si>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</si>
  <si>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</si>
  <si>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</si>
  <si>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</si>
  <si>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</si>
  <si>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</si>
  <si>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</si>
  <si>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</si>
  <si>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</si>
  <si>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</si>
  <si>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</si>
  <si>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</si>
  <si>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</si>
  <si>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</si>
  <si>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</si>
  <si>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</si>
  <si>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</si>
  <si>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</si>
  <si>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</si>
  <si>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</si>
  <si>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</si>
  <si>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</si>
  <si>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</si>
  <si>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</si>
  <si>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</si>
  <si>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</si>
  <si>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</si>
  <si>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</si>
  <si>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</si>
  <si>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</si>
  <si>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</si>
  <si>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</si>
  <si>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</si>
  <si>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</si>
  <si>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</si>
  <si>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</si>
  <si>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</si>
  <si>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</si>
  <si>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</si>
  <si>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</si>
  <si>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</si>
  <si>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</si>
  <si>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</si>
  <si>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</si>
  <si>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</si>
  <si>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</si>
  <si>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</si>
  <si>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</si>
  <si>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</si>
  <si>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</si>
  <si>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</si>
  <si>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</si>
  <si>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</si>
  <si>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</si>
  <si>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</si>
  <si>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</si>
  <si>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</si>
  <si>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</si>
  <si>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</si>
  <si>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</si>
  <si>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</si>
  <si>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</si>
  <si>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</si>
  <si>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</si>
  <si>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</si>
  <si>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</si>
  <si>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</si>
  <si>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</si>
  <si>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</si>
  <si>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</si>
  <si>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</si>
  <si>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</si>
  <si>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</si>
  <si>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</si>
  <si>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</si>
  <si>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</si>
  <si>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</si>
  <si>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</si>
  <si>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</si>
  <si>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</si>
  <si>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</si>
  <si>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</si>
  <si>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</si>
  <si>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</si>
  <si>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</si>
  <si>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</si>
  <si>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</si>
  <si>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</si>
  <si>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</si>
  <si>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</si>
  <si>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</si>
  <si>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</si>
  <si>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</si>
  <si>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</si>
  <si>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</si>
  <si>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</si>
  <si>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</si>
  <si>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</si>
  <si>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</si>
  <si>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</si>
  <si>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</si>
  <si>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</si>
  <si>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</si>
  <si>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</si>
  <si>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</si>
  <si>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</si>
  <si>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</si>
  <si>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</si>
  <si>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</si>
  <si>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</si>
  <si>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</si>
  <si>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</si>
  <si>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</si>
  <si>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</si>
  <si>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</si>
  <si>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</si>
  <si>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</si>
  <si>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</si>
  <si>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</si>
  <si>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</si>
  <si>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</si>
  <si>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</si>
  <si>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</si>
  <si>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</si>
  <si>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</si>
  <si>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</si>
  <si>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</si>
  <si>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</si>
  <si>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</si>
  <si>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</si>
  <si>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</si>
  <si>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</si>
  <si>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</si>
  <si>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</si>
  <si>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</si>
  <si>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</si>
  <si>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</si>
  <si>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</si>
  <si>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</si>
  <si>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</si>
  <si>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</si>
  <si>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</si>
  <si>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</si>
  <si>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</si>
  <si>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</si>
  <si>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</si>
  <si>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</si>
  <si>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</si>
  <si>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</si>
  <si>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</si>
  <si>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</si>
  <si>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</si>
  <si>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</si>
  <si>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</si>
  <si>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</si>
  <si>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</si>
  <si>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</si>
  <si>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</si>
  <si>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</si>
  <si>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</si>
  <si>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</si>
  <si>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</si>
  <si>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</si>
  <si>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</si>
  <si>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</si>
  <si>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</si>
  <si>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</si>
  <si>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</si>
  <si>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</si>
  <si>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</si>
  <si>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</si>
  <si>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</si>
  <si>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</si>
  <si>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</si>
  <si>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</si>
  <si>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</si>
  <si>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</si>
  <si>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</si>
  <si>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</si>
  <si>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</si>
  <si>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</si>
  <si>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</si>
  <si>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</si>
  <si>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</si>
  <si>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</si>
  <si>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</si>
  <si>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</si>
  <si>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</si>
  <si>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</si>
  <si>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</si>
  <si>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</si>
  <si>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</si>
  <si>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</si>
  <si>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</si>
  <si>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</si>
  <si>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</si>
  <si>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</si>
  <si>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</si>
  <si>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</si>
  <si>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</si>
  <si>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</si>
  <si>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</si>
  <si>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</si>
  <si>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</si>
  <si>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</si>
  <si>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</si>
  <si>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</si>
  <si>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</si>
  <si>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</si>
  <si>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</si>
  <si>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</si>
  <si>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</si>
  <si>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</si>
  <si>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</si>
  <si>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</si>
  <si>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</si>
  <si>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</si>
  <si>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</si>
  <si>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</si>
  <si>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</si>
  <si>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</si>
  <si>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</si>
  <si>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</si>
  <si>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</si>
  <si>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</si>
  <si>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</si>
  <si>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</si>
  <si>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</si>
  <si>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</si>
  <si>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</si>
  <si>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</si>
  <si>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</si>
  <si>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</si>
  <si>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</si>
  <si>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</si>
  <si>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</si>
  <si>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</si>
  <si>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</si>
  <si>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</si>
  <si>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</si>
  <si>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</si>
  <si>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</si>
  <si>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</si>
  <si>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</si>
  <si>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</si>
  <si>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</si>
  <si>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</si>
  <si>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</si>
  <si>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</si>
  <si>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</si>
  <si>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</si>
  <si>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</si>
  <si>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</si>
  <si>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</si>
  <si>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</si>
  <si>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</si>
  <si>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</si>
  <si>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</si>
  <si>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</si>
  <si>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</si>
  <si>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</si>
  <si>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</si>
  <si>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</si>
  <si>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</si>
  <si>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</si>
  <si>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</si>
  <si>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</si>
  <si>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</si>
  <si>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</si>
  <si>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</si>
  <si>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</si>
  <si>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</si>
  <si>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</si>
  <si>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</si>
  <si>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</si>
  <si>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</si>
  <si>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</si>
  <si>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</si>
  <si>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</si>
  <si>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</si>
  <si>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</si>
  <si>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</si>
  <si>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</si>
  <si>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</si>
  <si>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</si>
  <si>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</si>
  <si>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</si>
  <si>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</si>
  <si>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</si>
  <si>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</si>
  <si>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</si>
  <si>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</si>
  <si>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</si>
  <si>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</si>
  <si>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</si>
  <si>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</si>
  <si>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</si>
  <si>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</si>
  <si>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</si>
  <si>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</si>
  <si>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</si>
  <si>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</si>
  <si>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</si>
  <si>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</si>
  <si>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</si>
  <si>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</si>
  <si>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</si>
  <si>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</si>
  <si>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</si>
  <si>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</si>
  <si>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</si>
  <si>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</si>
  <si>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</si>
  <si>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</si>
  <si>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</si>
  <si>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</si>
  <si>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</si>
  <si>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</si>
  <si>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</si>
  <si>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</si>
  <si>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</si>
  <si>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</si>
  <si>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</si>
  <si>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</si>
  <si>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</si>
  <si>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</si>
  <si>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</si>
  <si>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</si>
  <si>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</si>
  <si>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</si>
  <si>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</si>
  <si>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</si>
  <si>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</si>
  <si>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</si>
  <si>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</si>
  <si>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</si>
  <si>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</si>
  <si>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</si>
  <si>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</si>
  <si>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</si>
  <si>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</si>
  <si>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</si>
  <si>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</si>
  <si>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</si>
  <si>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</si>
  <si>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</si>
  <si>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</si>
  <si>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</si>
  <si>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</si>
  <si>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</si>
  <si>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</si>
  <si>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</si>
  <si>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</si>
  <si>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</si>
  <si>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</si>
  <si>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</si>
  <si>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</si>
  <si>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</si>
  <si>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</si>
  <si>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</si>
  <si>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</si>
  <si>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</si>
  <si>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</si>
  <si>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</si>
  <si>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</si>
  <si>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</si>
  <si>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</si>
  <si>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</si>
  <si>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</si>
  <si>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</si>
  <si>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</si>
  <si>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</si>
  <si>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</si>
  <si>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</si>
  <si>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</si>
  <si>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</si>
  <si>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</si>
  <si>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</si>
  <si>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</si>
  <si>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</si>
  <si>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</si>
  <si>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</si>
  <si>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</si>
  <si>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</si>
  <si>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</si>
  <si>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</si>
  <si>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</si>
  <si>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</si>
  <si>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</si>
  <si>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</si>
  <si>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</si>
  <si>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</si>
  <si>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</si>
  <si>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</si>
  <si>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</si>
  <si>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</si>
  <si>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</si>
  <si>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</si>
  <si>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</si>
  <si>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</si>
  <si>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</si>
  <si>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</si>
  <si>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</si>
  <si>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</si>
  <si>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</si>
  <si>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</si>
  <si>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</si>
  <si>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</si>
  <si>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</si>
  <si>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</si>
  <si>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</si>
  <si>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</si>
  <si>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</si>
  <si>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</si>
  <si>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</si>
  <si>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</si>
  <si>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</si>
  <si>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</si>
  <si>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</si>
  <si>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</si>
  <si>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</si>
  <si>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</si>
  <si>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</si>
  <si>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</si>
  <si>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</si>
  <si>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</si>
  <si>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</si>
  <si>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</si>
  <si>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</si>
  <si>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</si>
  <si>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</si>
  <si>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</si>
  <si>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</si>
  <si>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</si>
  <si>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</si>
  <si>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</si>
  <si>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</si>
  <si>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</si>
  <si>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</si>
  <si>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</si>
  <si>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</si>
  <si>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</si>
  <si>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</si>
  <si>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</si>
  <si>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</si>
  <si>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</si>
  <si>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</si>
  <si>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</si>
  <si>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</si>
  <si>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</si>
  <si>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</si>
  <si>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</si>
  <si>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</si>
  <si>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</si>
  <si>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</si>
  <si>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</si>
  <si>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</si>
  <si>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</si>
  <si>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</si>
  <si>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</si>
  <si>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</si>
  <si>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</si>
  <si>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</si>
  <si>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</si>
  <si>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</si>
  <si>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</si>
  <si>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</si>
  <si>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</si>
  <si>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</si>
  <si>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</si>
  <si>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</si>
  <si>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</si>
  <si>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</si>
  <si>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</si>
  <si>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</si>
  <si>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</si>
  <si>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</si>
  <si>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</si>
  <si>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</si>
  <si>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</si>
  <si>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</si>
  <si>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</si>
  <si>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</si>
  <si>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</si>
  <si>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</si>
  <si>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</si>
  <si>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</si>
  <si>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</si>
  <si>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</si>
  <si>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</si>
  <si>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</si>
  <si>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</si>
  <si>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</si>
  <si>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</si>
  <si>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</si>
  <si>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</si>
  <si>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</si>
  <si>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</si>
  <si>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</si>
  <si>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</si>
  <si>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</si>
  <si>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</si>
  <si>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</si>
  <si>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</si>
  <si>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</si>
  <si>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</si>
  <si>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</si>
  <si>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</si>
  <si>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</si>
  <si>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</si>
  <si>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</si>
  <si>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</si>
  <si>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</si>
  <si>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</si>
  <si>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</si>
  <si>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</si>
  <si>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</si>
  <si>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</si>
  <si>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</si>
  <si>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</si>
  <si>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</si>
  <si>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</si>
  <si>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</si>
  <si>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</si>
  <si>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</si>
  <si>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</si>
  <si>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</si>
  <si>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</si>
  <si>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</si>
  <si>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</si>
  <si>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</si>
  <si>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</si>
  <si>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</si>
  <si>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</si>
  <si>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</si>
  <si>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</si>
  <si>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</si>
  <si>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</si>
  <si>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</si>
  <si>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</si>
  <si>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</si>
  <si>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</si>
  <si>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</si>
  <si>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</si>
  <si>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</si>
  <si>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</si>
  <si>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</si>
  <si>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</si>
  <si>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</si>
  <si>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</si>
  <si>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</si>
  <si>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</si>
  <si>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</si>
  <si>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</si>
  <si>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</si>
  <si>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</si>
  <si>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</si>
  <si>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</si>
  <si>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</si>
  <si>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</si>
  <si>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</si>
  <si>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</si>
  <si>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</si>
  <si>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</si>
  <si>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</si>
  <si>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</si>
  <si>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</si>
  <si>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</si>
  <si>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</si>
  <si>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</si>
  <si>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</si>
  <si>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</si>
  <si>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</si>
  <si>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</si>
  <si>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</si>
  <si>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</si>
  <si>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</si>
  <si>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</si>
  <si>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</si>
  <si>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</si>
  <si>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</si>
  <si>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</si>
  <si>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</si>
  <si>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</si>
  <si>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</si>
  <si>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</si>
  <si>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</si>
  <si>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</si>
  <si>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</si>
  <si>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</si>
  <si>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</si>
  <si>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</si>
  <si>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</si>
  <si>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</si>
  <si>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</si>
  <si>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</si>
  <si>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</si>
  <si>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</si>
  <si>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</si>
  <si>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</si>
  <si>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</si>
  <si>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</si>
  <si>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</si>
  <si>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</si>
  <si>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</si>
  <si>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</si>
  <si>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</si>
  <si>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</si>
  <si>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</si>
  <si>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</si>
  <si>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</si>
  <si>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</si>
  <si>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</si>
  <si>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</si>
  <si>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</si>
  <si>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</si>
  <si>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</si>
  <si>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</si>
  <si>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</si>
  <si>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</si>
  <si>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</si>
  <si>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</si>
  <si>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</si>
  <si>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</si>
  <si>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</si>
  <si>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</si>
  <si>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</si>
  <si>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</si>
  <si>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</si>
  <si>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</si>
  <si>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</si>
  <si>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</si>
  <si>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</si>
  <si>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</si>
  <si>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</si>
  <si>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</si>
  <si>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</si>
  <si>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</si>
  <si>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</si>
  <si>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</si>
  <si>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</si>
  <si>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</si>
  <si>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</si>
  <si>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</si>
  <si>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</si>
  <si>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</si>
  <si>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</si>
  <si>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</si>
  <si>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</si>
  <si>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</si>
  <si>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</si>
  <si>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</si>
  <si>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</si>
  <si>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</si>
  <si>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</si>
  <si>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</si>
  <si>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</si>
  <si>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</si>
  <si>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</si>
  <si>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</si>
  <si>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</si>
  <si>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</si>
  <si>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</si>
  <si>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</si>
  <si>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</si>
  <si>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</si>
  <si>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</si>
  <si>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</si>
  <si>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</si>
  <si>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</si>
  <si>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</si>
  <si>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</si>
  <si>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</si>
  <si>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</si>
  <si>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</si>
  <si>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</si>
  <si>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</si>
  <si>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</si>
  <si>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</si>
  <si>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</si>
  <si>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</si>
  <si>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</si>
  <si>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</si>
  <si>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</si>
  <si>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</si>
  <si>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</si>
  <si>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</si>
  <si>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</si>
  <si>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</si>
  <si>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</si>
  <si>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</si>
  <si>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</si>
  <si>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</si>
  <si>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</si>
  <si>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</si>
  <si>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</si>
  <si>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</si>
  <si>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</si>
  <si>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</si>
  <si>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</si>
  <si>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</si>
  <si>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</si>
  <si>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</si>
  <si>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</si>
  <si>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</si>
  <si>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</si>
  <si>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</si>
  <si>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</si>
  <si>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</si>
  <si>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</si>
  <si>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</si>
  <si>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</si>
  <si>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</si>
  <si>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</si>
  <si>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</si>
  <si>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</si>
  <si>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</si>
  <si>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</si>
  <si>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</si>
  <si>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</si>
  <si>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</si>
  <si>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</si>
  <si>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</si>
  <si>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</si>
  <si>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</si>
  <si>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</si>
  <si>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</si>
  <si>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</si>
  <si>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</si>
  <si>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</si>
  <si>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</si>
  <si>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</si>
  <si>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</si>
  <si>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</si>
  <si>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</si>
  <si>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</si>
  <si>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</si>
  <si>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</si>
  <si>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</si>
  <si>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</si>
  <si>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</si>
  <si>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</si>
  <si>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</si>
  <si>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</si>
  <si>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</si>
  <si>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</si>
  <si>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</si>
  <si>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</si>
  <si>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</si>
  <si>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</si>
  <si>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</si>
  <si>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</si>
  <si>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</si>
  <si>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</si>
  <si>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</si>
  <si>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</si>
  <si>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</si>
  <si>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</si>
  <si>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</si>
  <si>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</si>
  <si>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</si>
  <si>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</si>
  <si>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</si>
  <si>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</si>
  <si>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</si>
  <si>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</si>
  <si>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</si>
  <si>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</si>
  <si>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</si>
  <si>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</si>
  <si>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</si>
  <si>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</si>
  <si>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</si>
  <si>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</si>
  <si>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</si>
  <si>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</si>
  <si>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</si>
  <si>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</si>
  <si>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</si>
  <si>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</si>
  <si>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</si>
  <si>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</si>
  <si>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</si>
  <si>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</si>
  <si>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</si>
  <si>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</si>
  <si>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</si>
  <si>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</si>
  <si>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</si>
  <si>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</si>
  <si>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</si>
  <si>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</si>
  <si>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</si>
  <si>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</si>
  <si>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</si>
  <si>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</si>
  <si>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</si>
  <si>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</si>
  <si>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</si>
  <si>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</si>
  <si>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</si>
  <si>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</si>
  <si>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</si>
  <si>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</si>
  <si>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</si>
  <si>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</si>
  <si>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</si>
  <si>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</si>
  <si>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</si>
  <si>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</si>
  <si>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</si>
  <si>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</si>
  <si>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</si>
  <si>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</si>
  <si>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</si>
  <si>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</si>
  <si>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</si>
  <si>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</si>
  <si>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</si>
  <si>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</si>
  <si>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</si>
  <si>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</si>
  <si>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</si>
  <si>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</si>
  <si>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</si>
  <si>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</si>
  <si>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</si>
  <si>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</si>
  <si>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</si>
  <si>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</si>
  <si>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</si>
  <si>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</si>
  <si>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</si>
  <si>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</si>
  <si>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</si>
  <si>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</si>
  <si>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</si>
  <si>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</si>
  <si>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</si>
  <si>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</si>
  <si>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</si>
  <si>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</si>
  <si>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</si>
  <si>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</si>
  <si>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</si>
  <si>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</si>
  <si>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</si>
  <si>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</si>
  <si>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</si>
  <si>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</si>
  <si>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</si>
  <si>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</si>
  <si>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</si>
  <si>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</si>
  <si>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</si>
  <si>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</si>
  <si>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</si>
  <si>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</si>
  <si>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</si>
  <si>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</si>
  <si>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</si>
  <si>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</si>
  <si>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</si>
  <si>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</si>
  <si>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</si>
  <si>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</si>
  <si>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</si>
  <si>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</si>
  <si>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</si>
  <si>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</si>
  <si>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</si>
  <si>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</si>
  <si>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</si>
  <si>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</si>
  <si>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</si>
  <si>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</si>
  <si>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</si>
  <si>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</si>
  <si>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</si>
  <si>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</si>
  <si>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</si>
  <si>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</si>
  <si>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</si>
  <si>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</si>
  <si>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</si>
  <si>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</si>
  <si>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</si>
  <si>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</si>
  <si>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</si>
  <si>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</si>
  <si>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</si>
  <si>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</si>
  <si>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</si>
  <si>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</si>
  <si>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</si>
  <si>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</si>
  <si>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</si>
  <si>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</si>
  <si>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</si>
  <si>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</si>
  <si>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</si>
  <si>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</si>
  <si>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</si>
  <si>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</si>
  <si>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</si>
  <si>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</si>
  <si>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</si>
  <si>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</si>
  <si>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</si>
  <si>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</si>
  <si>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</si>
  <si>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</si>
  <si>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</si>
  <si>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</si>
  <si>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</si>
  <si>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</si>
  <si>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</si>
  <si>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</si>
  <si>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</si>
  <si>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</si>
  <si>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</si>
  <si>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</si>
  <si>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</si>
  <si>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</si>
  <si>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</si>
  <si>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</si>
  <si>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</si>
  <si>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</si>
  <si>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</si>
  <si>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</si>
  <si>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</si>
  <si>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</si>
  <si>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</si>
  <si>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</si>
  <si>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</si>
  <si>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</si>
  <si>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</si>
  <si>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</si>
  <si>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</si>
  <si>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</si>
  <si>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</si>
  <si>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</si>
  <si>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</si>
  <si>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</si>
  <si>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</si>
  <si>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</si>
  <si>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</si>
  <si>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</si>
  <si>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</si>
  <si>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</si>
  <si>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</si>
  <si>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</si>
  <si>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</si>
  <si>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</si>
  <si>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</si>
  <si>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</si>
  <si>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</si>
  <si>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</si>
  <si>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</si>
  <si>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</si>
  <si>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</si>
  <si>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</si>
  <si>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</si>
  <si>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</si>
  <si>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</si>
  <si>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</si>
  <si>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</si>
  <si>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</si>
  <si>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</si>
  <si>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</si>
  <si>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</si>
  <si>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</si>
  <si>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</si>
  <si>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</si>
  <si>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</si>
  <si>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</si>
  <si>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</si>
  <si>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</si>
  <si>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</si>
  <si>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</si>
  <si>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</si>
  <si>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</si>
  <si>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</si>
  <si>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</si>
  <si>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</si>
  <si>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</si>
  <si>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</si>
  <si>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</si>
  <si>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</si>
  <si>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</si>
  <si>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</si>
  <si>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</si>
  <si>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</si>
  <si>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</si>
  <si>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</si>
  <si>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</si>
  <si>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</si>
  <si>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</si>
  <si>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</si>
  <si>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</si>
  <si>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</si>
  <si>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</si>
  <si>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</si>
  <si>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</si>
  <si>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</si>
  <si>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</si>
  <si>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</si>
  <si>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</si>
  <si>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</si>
  <si>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</si>
  <si>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</si>
  <si>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</si>
  <si>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</si>
  <si>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</si>
  <si>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</si>
  <si>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</si>
  <si>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</si>
  <si>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</si>
  <si>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</si>
  <si>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</si>
  <si>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</si>
  <si>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</si>
  <si>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</si>
  <si>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</si>
  <si>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</si>
  <si>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</si>
  <si>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</si>
  <si>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</si>
  <si>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</si>
  <si>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</si>
  <si>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</si>
  <si>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</si>
  <si>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</si>
  <si>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</si>
  <si>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</si>
  <si>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</si>
  <si>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</si>
  <si>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</si>
  <si>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</si>
  <si>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</si>
  <si>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</si>
  <si>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</si>
  <si>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</si>
  <si>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</si>
  <si>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</si>
  <si>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</si>
  <si>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</si>
  <si>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</si>
  <si>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</si>
  <si>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</si>
  <si>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</si>
  <si>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</si>
  <si>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</si>
  <si>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</si>
  <si>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</si>
  <si>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</si>
  <si>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</si>
  <si>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</si>
  <si>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</si>
  <si>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</si>
  <si>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</si>
  <si>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</si>
  <si>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</si>
  <si>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</si>
  <si>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</si>
  <si>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</si>
  <si>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</si>
  <si>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</si>
  <si>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</si>
  <si>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</si>
  <si>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</si>
  <si>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</si>
  <si>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</si>
  <si>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</si>
  <si>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</si>
  <si>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</si>
  <si>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</si>
  <si>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</si>
  <si>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</si>
  <si>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</si>
  <si>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</si>
  <si>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</si>
  <si>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</si>
  <si>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</si>
  <si>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</si>
  <si>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</si>
  <si>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</si>
  <si>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</si>
  <si>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</si>
  <si>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</si>
  <si>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</si>
  <si>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</si>
  <si>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</si>
  <si>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</si>
  <si>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</si>
  <si>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</si>
  <si>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</si>
  <si>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</si>
  <si>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</si>
  <si>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</si>
  <si>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</si>
  <si>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</si>
  <si>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</si>
  <si>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</si>
  <si>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</si>
  <si>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</si>
  <si>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</si>
  <si>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</si>
  <si>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</si>
  <si>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</si>
  <si>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</si>
  <si>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</si>
  <si>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</si>
  <si>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</si>
  <si>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</si>
  <si>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</si>
  <si>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</si>
  <si>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</si>
  <si>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</si>
  <si>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</si>
  <si>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</si>
  <si>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</si>
  <si>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</si>
  <si>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</si>
  <si>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</si>
  <si>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</si>
  <si>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</si>
  <si>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</si>
  <si>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</si>
  <si>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</si>
  <si>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</si>
  <si>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</si>
  <si>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</si>
  <si>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</si>
  <si>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</si>
  <si>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</si>
  <si>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</si>
  <si>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</si>
  <si>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</si>
  <si>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</si>
  <si>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</si>
  <si>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</si>
  <si>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</si>
  <si>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</si>
  <si>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</si>
  <si>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</si>
  <si>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</si>
  <si>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</si>
  <si>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</si>
  <si>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</si>
  <si>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</si>
  <si>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</si>
  <si>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</si>
  <si>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</si>
  <si>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</si>
  <si>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</si>
  <si>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</si>
  <si>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</si>
  <si>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</si>
  <si>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</si>
  <si>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</si>
  <si>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</si>
  <si>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</si>
  <si>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</si>
  <si>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</si>
  <si>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</si>
  <si>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</si>
  <si>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</si>
  <si>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</si>
  <si>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</si>
  <si>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</si>
  <si>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</si>
  <si>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</si>
  <si>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</si>
  <si>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</si>
  <si>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</si>
  <si>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</si>
  <si>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</si>
  <si>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</si>
  <si>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</si>
  <si>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</si>
  <si>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</si>
  <si>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</si>
  <si>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</si>
  <si>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</si>
  <si>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</si>
  <si>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</si>
  <si>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</si>
  <si>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</si>
  <si>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</si>
  <si>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</si>
  <si>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</si>
  <si>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</si>
  <si>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</si>
  <si>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</si>
  <si>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</si>
  <si>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</si>
  <si>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</si>
  <si>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</si>
  <si>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</si>
  <si>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</si>
  <si>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</si>
  <si>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</si>
  <si>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</si>
  <si>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</si>
  <si>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</si>
  <si>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</si>
  <si>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</si>
  <si>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</si>
  <si>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</si>
  <si>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</si>
  <si>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</si>
  <si>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</si>
  <si>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</si>
  <si>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</si>
  <si>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</si>
  <si>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</si>
  <si>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</si>
  <si>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</si>
  <si>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</si>
  <si>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</si>
  <si>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</si>
  <si>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</si>
  <si>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</si>
  <si>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</si>
  <si>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</si>
  <si>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</si>
  <si>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</si>
  <si>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</si>
  <si>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</si>
  <si>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</si>
  <si>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</si>
  <si>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</si>
  <si>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</si>
  <si>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</si>
  <si>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</si>
  <si>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</si>
  <si>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</si>
  <si>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</si>
  <si>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</si>
  <si>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</si>
  <si>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</si>
  <si>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</si>
  <si>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</si>
  <si>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</si>
  <si>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</si>
  <si>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</si>
  <si>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</si>
  <si>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</si>
  <si>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</si>
  <si>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</si>
  <si>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</si>
  <si>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</si>
  <si>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</si>
  <si>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</si>
  <si>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</si>
  <si>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</si>
  <si>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</si>
  <si>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</si>
  <si>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</si>
  <si>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</si>
  <si>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</si>
  <si>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</si>
  <si>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</si>
  <si>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</si>
  <si>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</si>
  <si>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</si>
  <si>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</si>
  <si>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</si>
  <si>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</si>
  <si>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</si>
  <si>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</si>
  <si>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</si>
  <si>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</si>
  <si>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</si>
  <si>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</si>
  <si>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</si>
  <si>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</si>
  <si>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</si>
  <si>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</si>
  <si>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</si>
  <si>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</si>
  <si>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</si>
  <si>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</si>
  <si>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</si>
  <si>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</si>
  <si>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</si>
  <si>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</si>
  <si>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</si>
  <si>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</si>
  <si>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</si>
  <si>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</si>
  <si>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</si>
  <si>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</si>
  <si>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</si>
  <si>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</si>
  <si>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</si>
  <si>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</si>
  <si>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</si>
  <si>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</si>
  <si>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</si>
  <si>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</si>
  <si>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</si>
  <si>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</si>
  <si>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</si>
  <si>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</si>
  <si>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</si>
  <si>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</si>
  <si>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</si>
  <si>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</si>
  <si>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</si>
  <si>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</si>
  <si>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</si>
  <si>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</si>
  <si>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</si>
  <si>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</si>
  <si>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</si>
  <si>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</si>
  <si>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</si>
  <si>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</si>
  <si>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</si>
  <si>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</si>
  <si>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</si>
  <si>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</si>
  <si>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</si>
  <si>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</si>
  <si>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</si>
  <si>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</si>
  <si>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</si>
  <si>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</si>
  <si>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</si>
  <si>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</si>
  <si>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</si>
  <si>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</si>
  <si>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</si>
  <si>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</si>
  <si>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</si>
  <si>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</si>
  <si>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</si>
  <si>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</si>
  <si>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</si>
  <si>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</si>
  <si>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</si>
  <si>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</si>
  <si>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</si>
  <si>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</si>
  <si>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</si>
  <si>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</si>
  <si>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</si>
  <si>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</si>
  <si>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</si>
  <si>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</si>
  <si>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</si>
  <si>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</si>
  <si>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</si>
  <si>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</si>
  <si>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</si>
  <si>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</si>
  <si>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</si>
  <si>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</si>
  <si>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</si>
  <si>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</si>
  <si>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</si>
  <si>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</si>
  <si>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</si>
  <si>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</si>
  <si>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</si>
  <si>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</si>
  <si>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</si>
  <si>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</si>
  <si>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</si>
  <si>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</si>
  <si>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</si>
  <si>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</si>
  <si>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</si>
  <si>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</si>
  <si>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</si>
  <si>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</si>
  <si>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</si>
  <si>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</si>
  <si>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</si>
  <si>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</si>
  <si>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</si>
  <si>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</si>
  <si>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</si>
  <si>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</si>
  <si>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</si>
  <si>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</si>
  <si>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</si>
  <si>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</si>
  <si>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</si>
  <si>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</si>
  <si>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</si>
  <si>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</si>
  <si>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</si>
  <si>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</si>
  <si>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</si>
  <si>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</si>
  <si>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</si>
  <si>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</si>
  <si>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</si>
  <si>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</si>
  <si>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</si>
  <si>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</si>
  <si>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</si>
  <si>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</si>
  <si>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</si>
  <si>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</si>
  <si>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</si>
  <si>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</si>
  <si>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</si>
  <si>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</si>
  <si>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</si>
  <si>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</si>
  <si>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</si>
  <si>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</si>
  <si>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</si>
  <si>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</si>
  <si>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</si>
  <si>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</si>
  <si>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</si>
  <si>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</si>
  <si>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</si>
  <si>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</si>
  <si>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</si>
  <si>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</si>
  <si>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</si>
  <si>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</si>
  <si>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</si>
  <si>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</si>
  <si>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</si>
  <si>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</si>
  <si>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</si>
  <si>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</si>
  <si>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</si>
  <si>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</si>
  <si>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</si>
  <si>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</si>
  <si>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</si>
  <si>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</si>
  <si>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</si>
  <si>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</si>
  <si>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</si>
  <si>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</si>
  <si>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</si>
  <si>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</si>
  <si>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</si>
  <si>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</si>
  <si>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</si>
  <si>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</si>
  <si>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</si>
  <si>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</si>
  <si>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</si>
  <si>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</si>
  <si>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</si>
  <si>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</si>
  <si>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</si>
  <si>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</si>
  <si>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</si>
  <si>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</si>
  <si>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</si>
  <si>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</si>
  <si>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</si>
  <si>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</si>
  <si>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</si>
  <si>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</si>
  <si>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</si>
  <si>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</si>
  <si>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</si>
  <si>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</si>
  <si>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</si>
  <si>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</si>
  <si>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</si>
  <si>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</si>
  <si>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</si>
  <si>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</si>
  <si>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</si>
  <si>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</si>
  <si>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</si>
  <si>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</si>
  <si>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</si>
  <si>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</si>
  <si>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</si>
  <si>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</si>
  <si>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</si>
  <si>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</si>
  <si>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</si>
  <si>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</si>
  <si>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</si>
  <si>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</si>
  <si>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</si>
  <si>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</si>
  <si>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</si>
  <si>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</si>
  <si>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</si>
  <si>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</si>
  <si>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</si>
  <si>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</si>
  <si>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</si>
  <si>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</si>
  <si>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</si>
  <si>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</si>
  <si>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</si>
  <si>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</si>
  <si>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</si>
  <si>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</si>
  <si>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</si>
  <si>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</si>
  <si>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</si>
  <si>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</si>
  <si>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</si>
  <si>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</si>
  <si>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</si>
  <si>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</si>
  <si>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</si>
  <si>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</si>
  <si>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</si>
  <si>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</si>
  <si>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</si>
  <si>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</si>
  <si>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</si>
  <si>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</si>
  <si>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</si>
  <si>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</si>
  <si>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</si>
  <si>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</si>
  <si>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</si>
  <si>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</si>
  <si>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</si>
  <si>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</si>
  <si>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</si>
  <si>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</si>
  <si>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</si>
  <si>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</si>
  <si>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</si>
  <si>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</si>
  <si>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</si>
  <si>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</si>
  <si>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</si>
  <si>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</si>
  <si>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</si>
  <si>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</si>
  <si>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</si>
  <si>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</si>
  <si>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</si>
  <si>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</si>
  <si>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</si>
  <si>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</si>
  <si>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</si>
  <si>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</si>
  <si>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</si>
  <si>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</si>
  <si>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</si>
  <si>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</si>
  <si>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</si>
  <si>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</si>
  <si>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</si>
  <si>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</si>
  <si>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</si>
  <si>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</si>
  <si>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</si>
  <si>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</si>
  <si>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</si>
  <si>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</si>
  <si>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</si>
  <si>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</si>
  <si>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</si>
  <si>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</si>
  <si>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</si>
  <si>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</si>
  <si>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</si>
  <si>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</si>
  <si>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</si>
  <si>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</si>
  <si>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</si>
  <si>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</si>
  <si>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</si>
  <si>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</si>
  <si>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</si>
  <si>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</si>
  <si>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</si>
  <si>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</si>
  <si>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</si>
  <si>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</si>
  <si>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</si>
  <si>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</si>
  <si>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</si>
  <si>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</si>
  <si>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</si>
  <si>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</si>
  <si>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</si>
  <si>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</si>
  <si>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</si>
  <si>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</si>
  <si>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</si>
  <si>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</si>
  <si>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</si>
  <si>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</si>
  <si>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</si>
  <si>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</si>
  <si>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</si>
  <si>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</si>
  <si>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</si>
  <si>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</si>
  <si>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</si>
  <si>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</si>
  <si>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</si>
  <si>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</si>
  <si>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</si>
  <si>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</si>
  <si>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</si>
  <si>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</si>
  <si>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</si>
  <si>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</si>
  <si>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</si>
  <si>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</si>
  <si>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</si>
  <si>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</si>
  <si>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</si>
  <si>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</si>
  <si>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</si>
  <si>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</si>
  <si>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</si>
  <si>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</si>
  <si>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</si>
  <si>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</si>
  <si>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</si>
  <si>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</si>
  <si>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</si>
  <si>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</si>
  <si>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</si>
  <si>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</si>
  <si>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</si>
  <si>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</si>
  <si>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</si>
  <si>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</si>
  <si>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</si>
  <si>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</si>
  <si>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</si>
  <si>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</si>
  <si>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</si>
  <si>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</si>
  <si>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</si>
  <si>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</si>
  <si>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</si>
  <si>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</si>
  <si>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</si>
  <si>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</si>
  <si>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</si>
  <si>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</si>
  <si>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</si>
  <si>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</si>
  <si>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</si>
  <si>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</si>
  <si>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</si>
  <si>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</si>
  <si>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</si>
  <si>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</si>
  <si>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</si>
  <si>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</si>
  <si>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</si>
  <si>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</si>
  <si>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</si>
  <si>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</si>
  <si>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</si>
  <si>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</si>
  <si>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</si>
  <si>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</si>
  <si>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</si>
  <si>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</si>
  <si>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</si>
  <si>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</si>
  <si>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</si>
  <si>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</si>
  <si>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</si>
  <si>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</si>
  <si>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</si>
  <si>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</si>
  <si>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</si>
  <si>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</si>
  <si>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</si>
  <si>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</si>
  <si>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</si>
  <si>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</si>
  <si>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</si>
  <si>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</si>
  <si>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</si>
  <si>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</si>
  <si>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</si>
  <si>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</si>
  <si>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</si>
  <si>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</si>
  <si>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</si>
  <si>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</si>
  <si>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</si>
  <si>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</si>
  <si>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</si>
  <si>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</si>
  <si>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</si>
  <si>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</si>
  <si>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</si>
  <si>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</si>
  <si>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</si>
  <si>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</si>
  <si>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</si>
  <si>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</si>
  <si>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</si>
  <si>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</si>
  <si>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</si>
  <si>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</si>
  <si>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</si>
  <si>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</si>
  <si>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</si>
  <si>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</si>
  <si>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</si>
  <si>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</si>
  <si>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</si>
  <si>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</si>
  <si>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</si>
  <si>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</si>
  <si>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</si>
  <si>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</si>
  <si>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</si>
  <si>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</si>
  <si>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</si>
  <si>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</si>
  <si>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</si>
  <si>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</si>
  <si>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</si>
  <si>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</si>
  <si>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</si>
  <si>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</si>
  <si>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</si>
  <si>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</si>
  <si>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</si>
  <si>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</si>
  <si>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</si>
  <si>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</si>
  <si>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</si>
  <si>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</si>
  <si>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</si>
  <si>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</si>
  <si>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</si>
  <si>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</si>
  <si>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</si>
  <si>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</si>
  <si>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</si>
  <si>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</si>
  <si>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</si>
  <si>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</si>
  <si>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</si>
  <si>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</si>
  <si>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</si>
  <si>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</si>
  <si>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</si>
  <si>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</si>
  <si>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</si>
  <si>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</si>
  <si>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</si>
  <si>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</si>
  <si>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</si>
  <si>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</si>
  <si>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</si>
  <si>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</si>
  <si>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</si>
  <si>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</si>
  <si>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</si>
  <si>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</si>
  <si>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</si>
  <si>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</si>
  <si>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</si>
  <si>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</si>
  <si>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</si>
  <si>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</si>
  <si>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</si>
  <si>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</si>
  <si>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</si>
  <si>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</si>
  <si>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</si>
  <si>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</si>
  <si>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</si>
  <si>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</si>
  <si>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</si>
  <si>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</si>
  <si>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</si>
  <si>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</si>
  <si>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</si>
  <si>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</si>
  <si>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</si>
  <si>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</si>
  <si>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</si>
  <si>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</si>
  <si>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</si>
  <si>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</si>
  <si>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</si>
  <si>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</si>
  <si>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</si>
  <si>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</si>
  <si>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</si>
  <si>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</si>
  <si>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</si>
  <si>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</si>
  <si>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</si>
  <si>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</si>
  <si>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</si>
  <si>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</si>
  <si>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</si>
  <si>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</si>
  <si>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</si>
  <si>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</si>
  <si>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</si>
  <si>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</si>
  <si>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</si>
  <si>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</si>
  <si>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</si>
  <si>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</si>
  <si>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</si>
  <si>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</si>
  <si>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</si>
  <si>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</si>
  <si>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</si>
  <si>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</si>
  <si>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</si>
  <si>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</si>
  <si>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</si>
  <si>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</si>
  <si>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</si>
  <si>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</si>
  <si>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</si>
  <si>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</si>
  <si>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</si>
  <si>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</si>
  <si>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</si>
  <si>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</si>
  <si>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</si>
  <si>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</si>
  <si>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</si>
  <si>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</si>
  <si>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</si>
  <si>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</si>
  <si>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</si>
  <si>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</si>
  <si>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</si>
  <si>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</si>
  <si>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</si>
  <si>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</si>
  <si>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</si>
  <si>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</si>
  <si>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</si>
  <si>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</si>
  <si>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</si>
  <si>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</si>
  <si>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</si>
  <si>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</si>
  <si>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</si>
  <si>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</si>
  <si>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</si>
  <si>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</si>
  <si>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</si>
  <si>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</si>
  <si>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</si>
  <si>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</si>
  <si>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</si>
  <si>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</si>
  <si>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</si>
  <si>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</si>
  <si>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</si>
  <si>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</si>
  <si>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</si>
  <si>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</si>
  <si>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</si>
  <si>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</si>
  <si>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</si>
  <si>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</si>
  <si>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</si>
  <si>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</si>
  <si>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</si>
  <si>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</si>
  <si>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</si>
  <si>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</si>
  <si>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</si>
  <si>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</si>
  <si>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</si>
  <si>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</si>
  <si>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</si>
  <si>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</si>
  <si>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</si>
  <si>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</si>
  <si>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</si>
  <si>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</si>
  <si>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</si>
  <si>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</si>
  <si>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</si>
  <si>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</si>
  <si>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</si>
  <si>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</si>
  <si>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</si>
  <si>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</si>
  <si>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</si>
  <si>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</si>
  <si>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</si>
  <si>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</si>
  <si>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</si>
  <si>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</si>
  <si>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</si>
  <si>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</si>
  <si>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</si>
  <si>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</si>
  <si>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</si>
  <si>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</si>
  <si>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</si>
  <si>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</si>
  <si>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</si>
  <si>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</si>
  <si>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</si>
  <si>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</si>
  <si>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</si>
  <si>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</si>
  <si>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</si>
  <si>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</si>
  <si>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</si>
  <si>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</si>
  <si>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</si>
  <si>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</si>
  <si>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</si>
  <si>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</si>
  <si>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</si>
  <si>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</si>
  <si>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</si>
  <si>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</si>
  <si>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</si>
  <si>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</si>
  <si>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</si>
  <si>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</si>
  <si>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</si>
  <si>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</si>
  <si>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</si>
  <si>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</si>
  <si>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</si>
  <si>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</si>
  <si>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</si>
  <si>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</si>
  <si>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</si>
  <si>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</si>
  <si>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</si>
  <si>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</si>
  <si>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</si>
  <si>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</si>
  <si>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</si>
  <si>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</si>
  <si>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</si>
  <si>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</si>
  <si>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</si>
  <si>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</si>
  <si>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</si>
  <si>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</si>
  <si>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</si>
  <si>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</si>
  <si>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</si>
  <si>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</si>
  <si>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</si>
  <si>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</si>
  <si>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</si>
  <si>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</si>
  <si>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</si>
  <si>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</si>
  <si>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</si>
  <si>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</si>
  <si>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</si>
  <si>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</si>
  <si>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</si>
  <si>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</si>
  <si>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</si>
  <si>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</si>
  <si>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</si>
  <si>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</si>
  <si>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</si>
  <si>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</si>
  <si>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</si>
  <si>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</si>
  <si>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</si>
  <si>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</si>
  <si>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</si>
  <si>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</si>
  <si>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</si>
  <si>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</si>
  <si>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</si>
  <si>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</si>
  <si>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</si>
  <si>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</si>
  <si>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</si>
  <si>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</si>
  <si>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</si>
  <si>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</si>
  <si>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</si>
  <si>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</si>
  <si>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</si>
  <si>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</si>
  <si>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</si>
  <si>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</si>
  <si>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</si>
  <si>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</si>
  <si>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</si>
  <si>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</si>
  <si>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</si>
  <si>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</si>
  <si>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</si>
  <si>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</si>
  <si>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</si>
  <si>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</si>
  <si>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</si>
  <si>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</si>
  <si>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</si>
  <si>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</si>
  <si>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</si>
  <si>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</si>
  <si>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</si>
  <si>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</si>
  <si>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</si>
  <si>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</si>
  <si>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</si>
  <si>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</si>
  <si>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</si>
  <si>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</si>
  <si>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</si>
  <si>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</si>
  <si>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</si>
  <si>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</si>
  <si>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</si>
  <si>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</si>
  <si>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</si>
  <si>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</si>
  <si>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</si>
  <si>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</si>
  <si>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</si>
  <si>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</si>
  <si>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</si>
  <si>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</si>
  <si>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</si>
  <si>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</si>
  <si>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</si>
  <si>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</si>
  <si>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</si>
  <si>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</si>
  <si>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</si>
  <si>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</si>
  <si>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</si>
  <si>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</si>
  <si>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</si>
  <si>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</si>
  <si>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</si>
  <si>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</si>
  <si>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</si>
  <si>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</si>
  <si>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</si>
  <si>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</si>
  <si>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</si>
  <si>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</si>
  <si>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</si>
  <si>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</si>
  <si>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</si>
  <si>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</si>
  <si>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</si>
  <si>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</si>
  <si>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</si>
  <si>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</si>
  <si>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</si>
  <si>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</si>
  <si>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</si>
  <si>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</si>
  <si>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</si>
  <si>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</si>
  <si>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</si>
  <si>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</si>
  <si>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</si>
  <si>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</si>
  <si>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</si>
  <si>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</si>
  <si>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</si>
  <si>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</si>
  <si>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</si>
  <si>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</si>
  <si>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</si>
  <si>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</si>
  <si>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</si>
  <si>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</si>
  <si>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</si>
  <si>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</si>
  <si>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</si>
  <si>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</si>
  <si>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</si>
  <si>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</si>
  <si>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</si>
  <si>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</si>
  <si>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</si>
  <si>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</si>
  <si>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</si>
  <si>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</si>
  <si>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</si>
  <si>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</si>
  <si>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</si>
  <si>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</si>
  <si>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</si>
  <si>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</si>
  <si>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</si>
  <si>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</si>
  <si>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</si>
  <si>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</si>
  <si>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</si>
  <si>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</si>
  <si>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</si>
  <si>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</si>
  <si>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</si>
  <si>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</si>
  <si>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</si>
  <si>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</si>
  <si>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</si>
  <si>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</si>
  <si>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</si>
  <si>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</si>
  <si>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</si>
  <si>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</si>
  <si>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</si>
  <si>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</si>
  <si>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</si>
  <si>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</si>
  <si>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</si>
  <si>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</si>
  <si>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</si>
  <si>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</si>
  <si>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</si>
  <si>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</si>
  <si>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</si>
  <si>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</si>
  <si>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</si>
  <si>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</si>
  <si>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</si>
  <si>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</si>
  <si>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</si>
  <si>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</si>
  <si>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</si>
  <si>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</si>
  <si>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</si>
  <si>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</si>
  <si>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</si>
  <si>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</si>
  <si>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</si>
  <si>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</si>
  <si>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</si>
  <si>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</si>
  <si>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</si>
  <si>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</si>
  <si>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</si>
  <si>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</si>
  <si>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</si>
  <si>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</si>
  <si>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</si>
  <si>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</si>
  <si>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</si>
  <si>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</si>
  <si>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</si>
  <si>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</si>
  <si>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</si>
  <si>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</si>
  <si>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</si>
  <si>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</si>
  <si>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</si>
  <si>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</si>
  <si>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</si>
  <si>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</si>
  <si>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</si>
  <si>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</si>
  <si>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</si>
  <si>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</si>
  <si>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</si>
  <si>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</si>
  <si>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</si>
  <si>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</si>
  <si>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</si>
  <si>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</si>
  <si>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</si>
  <si>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</si>
  <si>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</si>
  <si>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</si>
  <si>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</si>
  <si>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</si>
  <si>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</si>
  <si>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</si>
  <si>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</si>
  <si>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</si>
  <si>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</si>
  <si>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</si>
  <si>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</si>
  <si>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</si>
  <si>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</si>
  <si>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</si>
  <si>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</si>
  <si>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</si>
  <si>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</si>
  <si>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</si>
  <si>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</si>
  <si>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</si>
  <si>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</si>
  <si>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</si>
  <si>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</si>
  <si>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</si>
  <si>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</si>
  <si>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</si>
  <si>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</si>
  <si>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</si>
  <si>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</si>
  <si>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</si>
  <si>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</si>
  <si>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</si>
  <si>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</si>
  <si>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</si>
  <si>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</si>
  <si>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</si>
  <si>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</si>
  <si>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</si>
  <si>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</si>
  <si>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</si>
  <si>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</si>
  <si>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</si>
  <si>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</si>
  <si>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</si>
  <si>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</si>
  <si>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</si>
  <si>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</si>
  <si>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</si>
  <si>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</si>
  <si>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</si>
  <si>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</si>
  <si>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</si>
  <si>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</si>
  <si>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</si>
  <si>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</si>
  <si>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</si>
  <si>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</si>
  <si>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</si>
  <si>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</si>
  <si>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</si>
  <si>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</si>
  <si>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</si>
  <si>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</si>
  <si>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</si>
  <si>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</si>
  <si>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</si>
  <si>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</si>
  <si>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</si>
  <si>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</si>
  <si>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</si>
  <si>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</si>
  <si>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</si>
  <si>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</si>
  <si>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</si>
  <si>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</si>
  <si>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</si>
  <si>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</si>
  <si>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</si>
  <si>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</si>
  <si>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</si>
  <si>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</si>
  <si>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</si>
  <si>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</si>
  <si>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</si>
  <si>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</si>
  <si>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</si>
  <si>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</si>
  <si>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</si>
  <si>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</si>
  <si>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</si>
  <si>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</si>
  <si>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</si>
  <si>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</si>
  <si>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</si>
  <si>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</si>
  <si>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</si>
  <si>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</si>
  <si>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</si>
  <si>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</si>
  <si>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</si>
  <si>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</si>
  <si>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</si>
  <si>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</si>
  <si>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</si>
  <si>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</si>
  <si>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</si>
  <si>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</si>
  <si>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</si>
  <si>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</si>
  <si>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</si>
  <si>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</si>
  <si>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</si>
  <si>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</si>
  <si>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</si>
  <si>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</si>
  <si>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</si>
  <si>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</si>
  <si>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</si>
  <si>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</si>
  <si>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</si>
  <si>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</si>
  <si>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</si>
  <si>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</si>
  <si>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</si>
  <si>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</si>
  <si>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</si>
  <si>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</si>
  <si>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</si>
  <si>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</si>
  <si>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</si>
  <si>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</si>
  <si>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</si>
  <si>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</si>
  <si>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</si>
  <si>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</si>
  <si>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</si>
  <si>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</si>
  <si>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</si>
  <si>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</si>
  <si>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</si>
  <si>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</si>
  <si>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</si>
  <si>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</si>
  <si>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</si>
  <si>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</si>
  <si>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</si>
  <si>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</si>
  <si>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</si>
  <si>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</si>
  <si>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</si>
  <si>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</si>
  <si>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</si>
  <si>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</si>
  <si>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</si>
  <si>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</si>
  <si>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</si>
  <si>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</si>
  <si>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</si>
  <si>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</si>
  <si>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</si>
  <si>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</si>
  <si>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</si>
  <si>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</si>
  <si>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</si>
  <si>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</si>
  <si>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</si>
  <si>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</si>
  <si>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</si>
  <si>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</si>
  <si>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</si>
  <si>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</si>
  <si>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</si>
  <si>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</si>
  <si>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</si>
  <si>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</si>
  <si>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</si>
  <si>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</si>
  <si>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</si>
  <si>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</si>
  <si>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</si>
  <si>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</si>
  <si>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</si>
  <si>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</si>
  <si>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</si>
  <si>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</si>
  <si>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</si>
  <si>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</si>
  <si>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</si>
  <si>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</si>
  <si>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</si>
  <si>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</si>
  <si>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</si>
  <si>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</si>
  <si>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</si>
  <si>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</si>
  <si>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</si>
  <si>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</si>
  <si>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</si>
  <si>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</si>
  <si>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</si>
  <si>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</si>
  <si>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</si>
  <si>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</si>
  <si>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</si>
  <si>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</si>
  <si>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</si>
  <si>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</si>
  <si>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</si>
  <si>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</si>
  <si>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</si>
  <si>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</si>
  <si>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</si>
  <si>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</si>
  <si>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</si>
  <si>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</si>
  <si>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</si>
  <si>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</si>
  <si>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</si>
  <si>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</si>
  <si>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</si>
  <si>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</si>
  <si>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</si>
  <si>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</si>
  <si>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</si>
  <si>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</si>
  <si>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</si>
  <si>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</si>
  <si>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</si>
  <si>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</si>
  <si>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</si>
  <si>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</si>
  <si>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</si>
  <si>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</si>
  <si>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</si>
  <si>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</si>
  <si>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</si>
  <si>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</si>
  <si>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</si>
  <si>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</si>
  <si>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</si>
  <si>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</si>
  <si>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</si>
  <si>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</si>
  <si>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</si>
  <si>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</si>
  <si>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</si>
  <si>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</si>
  <si>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</si>
  <si>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</si>
  <si>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</si>
  <si>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</si>
  <si>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</si>
  <si>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</si>
  <si>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</si>
  <si>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</si>
  <si>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</si>
  <si>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</si>
  <si>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</si>
  <si>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</si>
  <si>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</si>
  <si>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</si>
  <si>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</si>
  <si>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</si>
  <si>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</si>
  <si>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</si>
  <si>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</si>
  <si>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</si>
  <si>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</si>
  <si>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</si>
  <si>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</si>
  <si>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</si>
  <si>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</si>
  <si>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</si>
  <si>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</si>
  <si>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</si>
  <si>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</si>
  <si>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</si>
  <si>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</si>
  <si>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</si>
  <si>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</si>
  <si>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</si>
  <si>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</si>
  <si>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</si>
  <si>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</si>
  <si>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</si>
  <si>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</si>
  <si>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</si>
  <si>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</si>
  <si>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</si>
  <si>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</si>
  <si>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</si>
  <si>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</si>
  <si>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</si>
  <si>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</si>
  <si>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</si>
  <si>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</si>
  <si>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</si>
  <si>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</si>
  <si>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</si>
  <si>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</si>
  <si>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</si>
  <si>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</si>
  <si>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</si>
  <si>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</si>
  <si>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</si>
  <si>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</si>
  <si>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</si>
  <si>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</si>
  <si>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</si>
  <si>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</si>
  <si>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</si>
  <si>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</si>
  <si>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</si>
  <si>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</si>
  <si>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</si>
  <si>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</si>
  <si>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</si>
  <si>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</si>
  <si>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</si>
  <si>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</si>
  <si>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</si>
  <si>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</si>
  <si>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</si>
  <si>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</si>
  <si>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</si>
  <si>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</si>
  <si>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</si>
  <si>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</si>
  <si>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</si>
  <si>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</si>
  <si>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</si>
  <si>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</si>
  <si>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</si>
  <si>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</si>
  <si>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</si>
  <si>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</si>
  <si>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</si>
  <si>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</si>
  <si>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</si>
  <si>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</si>
  <si>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</si>
  <si>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</si>
  <si>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</si>
  <si>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</si>
  <si>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</si>
  <si>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</si>
  <si>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</si>
  <si>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</si>
  <si>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</si>
  <si>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</si>
  <si>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</si>
  <si>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</si>
  <si>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</si>
  <si>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</si>
  <si>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</si>
  <si>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</si>
  <si>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</si>
  <si>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</si>
  <si>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</si>
  <si>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</si>
  <si>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</si>
  <si>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</si>
  <si>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</si>
  <si>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</si>
  <si>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</si>
  <si>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</si>
  <si>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</si>
  <si>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</si>
  <si>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</si>
  <si>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</si>
  <si>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</si>
  <si>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</si>
  <si>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</si>
  <si>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</si>
  <si>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</si>
  <si>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</si>
  <si>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</si>
  <si>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</si>
  <si>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</si>
  <si>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</si>
  <si>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</si>
  <si>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</si>
  <si>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</si>
  <si>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</si>
  <si>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</si>
  <si>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</si>
  <si>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</si>
  <si>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</si>
  <si>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</si>
  <si>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</si>
  <si>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</si>
  <si>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</si>
  <si>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</si>
  <si>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</si>
  <si>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</si>
  <si>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</si>
  <si>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</si>
  <si>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</si>
  <si>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</si>
  <si>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</si>
  <si>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</si>
  <si>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</si>
  <si>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</si>
  <si>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</si>
  <si>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</si>
  <si>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</si>
  <si>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</si>
  <si>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</si>
  <si>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</si>
  <si>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</si>
  <si>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</si>
  <si>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</si>
  <si>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</si>
  <si>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</si>
  <si>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</si>
  <si>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</si>
  <si>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</si>
  <si>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</si>
  <si>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</si>
  <si>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</si>
  <si>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</si>
  <si>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</si>
  <si>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</si>
  <si>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</si>
  <si>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</si>
  <si>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</si>
  <si>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</si>
  <si>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</si>
  <si>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</si>
  <si>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</si>
  <si>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</si>
  <si>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</si>
  <si>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</si>
  <si>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</si>
  <si>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</si>
  <si>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</si>
  <si>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</si>
  <si>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</si>
  <si>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</si>
  <si>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</si>
  <si>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</si>
  <si>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</si>
  <si>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</si>
  <si>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</si>
  <si>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</si>
  <si>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</si>
  <si>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</si>
  <si>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</si>
  <si>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</si>
  <si>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</si>
  <si>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</si>
  <si>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</si>
  <si>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</si>
  <si>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</si>
  <si>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</si>
  <si>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</si>
  <si>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</si>
  <si>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</si>
  <si>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</si>
  <si>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</si>
  <si>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</si>
  <si>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</si>
  <si>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</si>
  <si>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</si>
  <si>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</si>
  <si>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</si>
  <si>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</si>
  <si>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</si>
  <si>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</si>
  <si>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</si>
  <si>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</si>
  <si>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</si>
  <si>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</si>
  <si>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</si>
  <si>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</si>
  <si>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</si>
  <si>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</si>
  <si>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</si>
  <si>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</si>
  <si>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</si>
  <si>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</si>
  <si>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</si>
  <si>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</si>
  <si>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</si>
  <si>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</si>
  <si>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</si>
  <si>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</si>
  <si>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</si>
  <si>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</si>
  <si>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</si>
  <si>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</si>
  <si>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</si>
  <si>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</si>
  <si>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</si>
  <si>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</si>
  <si>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</si>
  <si>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</si>
  <si>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</si>
  <si>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</si>
  <si>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</si>
  <si>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</si>
  <si>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</si>
  <si>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</si>
  <si>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</si>
  <si>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</si>
  <si>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</si>
  <si>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</si>
  <si>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</si>
  <si>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</si>
  <si>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</si>
  <si>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</si>
  <si>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</si>
  <si>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</si>
  <si>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</si>
  <si>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</si>
  <si>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</si>
  <si>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</si>
  <si>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</si>
  <si>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</si>
  <si>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</si>
  <si>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</si>
  <si>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</si>
  <si>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</si>
  <si>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</si>
  <si>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</si>
  <si>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</si>
  <si>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</si>
  <si>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</si>
  <si>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</si>
  <si>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</si>
  <si>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</si>
  <si>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</si>
  <si>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</si>
  <si>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</si>
  <si>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</si>
  <si>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</si>
  <si>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</si>
  <si>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</si>
  <si>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</si>
  <si>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</si>
  <si>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</si>
  <si>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</si>
  <si>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</si>
  <si>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</si>
  <si>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</si>
  <si>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</si>
  <si>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</si>
  <si>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</si>
  <si>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</si>
  <si>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</si>
  <si>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</si>
  <si>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</si>
  <si>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</si>
  <si>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</si>
  <si>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</si>
  <si>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</si>
  <si>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</si>
  <si>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</si>
  <si>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</si>
  <si>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</si>
  <si>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</si>
  <si>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</si>
  <si>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</si>
  <si>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</si>
  <si>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</si>
  <si>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</si>
  <si>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</si>
  <si>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</si>
  <si>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</si>
  <si>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</si>
  <si>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</si>
  <si>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</si>
  <si>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</si>
  <si>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</si>
  <si>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</si>
  <si>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</si>
  <si>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</si>
  <si>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</si>
  <si>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</si>
  <si>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</si>
  <si>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</si>
  <si>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</si>
  <si>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</si>
  <si>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</si>
  <si>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</si>
  <si>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</si>
  <si>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</si>
  <si>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</si>
  <si>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</si>
  <si>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</si>
  <si>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</si>
  <si>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</si>
  <si>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</si>
  <si>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</si>
  <si>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</si>
  <si>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</si>
  <si>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</si>
  <si>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</si>
  <si>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</si>
  <si>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</si>
  <si>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</si>
  <si>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</si>
  <si>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</si>
  <si>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</si>
  <si>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</si>
  <si>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</si>
  <si>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</si>
  <si>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</si>
  <si>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</si>
  <si>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</si>
  <si>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</si>
  <si>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</si>
  <si>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</si>
  <si>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</si>
  <si>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</si>
  <si>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</si>
  <si>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</si>
  <si>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</si>
  <si>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</si>
  <si>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</si>
  <si>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</si>
  <si>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</si>
  <si>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</si>
  <si>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</si>
  <si>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</si>
  <si>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</si>
  <si>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</si>
  <si>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</si>
  <si>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</si>
  <si>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</si>
  <si>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</si>
  <si>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</si>
  <si>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</si>
  <si>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</si>
  <si>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</si>
  <si>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</si>
  <si>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</si>
  <si>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</si>
  <si>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</si>
  <si>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</si>
  <si>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</si>
  <si>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</si>
  <si>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</si>
  <si>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</si>
  <si>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</si>
  <si>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</si>
  <si>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</si>
  <si>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</si>
  <si>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</si>
  <si>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</si>
  <si>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</si>
  <si>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</si>
  <si>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</si>
  <si>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</si>
  <si>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</si>
  <si>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</si>
  <si>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</si>
  <si>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</si>
  <si>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</si>
  <si>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</si>
  <si>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</si>
  <si>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</si>
  <si>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</si>
  <si>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</si>
  <si>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</si>
  <si>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</si>
  <si>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</si>
  <si>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</si>
  <si>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</si>
  <si>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</si>
  <si>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</si>
  <si>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</si>
  <si>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</si>
  <si>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</si>
  <si>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</si>
  <si>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</si>
  <si>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</si>
  <si>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</si>
  <si>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</si>
  <si>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</si>
  <si>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</si>
  <si>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</si>
  <si>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</si>
  <si>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</si>
  <si>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</si>
  <si>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</si>
  <si>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</si>
  <si>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</si>
  <si>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</si>
  <si>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</si>
  <si>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</si>
  <si>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</si>
  <si>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</si>
  <si>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</si>
  <si>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</si>
  <si>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</si>
  <si>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</si>
  <si>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</si>
  <si>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</si>
  <si>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</si>
  <si>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</si>
  <si>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</si>
  <si>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</si>
  <si>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</si>
  <si>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</si>
  <si>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</si>
  <si>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</si>
  <si>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</si>
  <si>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</si>
  <si>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</si>
  <si>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</si>
  <si>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</si>
  <si>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</si>
  <si>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</si>
  <si>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</si>
  <si>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</si>
  <si>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</si>
  <si>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</si>
  <si>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</si>
  <si>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</si>
  <si>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</si>
  <si>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</si>
  <si>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</si>
  <si>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</si>
  <si>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</si>
  <si>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</si>
  <si>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</si>
  <si>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</si>
  <si>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</si>
  <si>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</si>
  <si>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</si>
  <si>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</si>
  <si>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</si>
  <si>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</si>
  <si>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</si>
  <si>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</si>
  <si>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</si>
  <si>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</si>
  <si>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</si>
  <si>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</si>
  <si>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</si>
  <si>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</si>
  <si>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</si>
  <si>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</si>
  <si>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</si>
  <si>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</si>
  <si>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</si>
  <si>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</si>
  <si>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</si>
  <si>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</si>
  <si>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</si>
  <si>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</si>
  <si>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</si>
  <si>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</si>
  <si>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</si>
  <si>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</si>
  <si>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</si>
  <si>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</si>
  <si>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</si>
  <si>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</si>
  <si>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</si>
  <si>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</si>
  <si>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</si>
  <si>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</si>
  <si>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</si>
  <si>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</si>
  <si>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</si>
  <si>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</si>
  <si>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</si>
  <si>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</si>
  <si>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</si>
  <si>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</si>
  <si>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</si>
  <si>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</si>
  <si>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</si>
  <si>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</si>
  <si>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</si>
  <si>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</si>
  <si>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</si>
  <si>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</si>
  <si>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</si>
  <si>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</si>
  <si>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</si>
  <si>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</si>
  <si>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</si>
  <si>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</si>
  <si>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</si>
  <si>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</si>
  <si>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</si>
  <si>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</si>
  <si>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</si>
  <si>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</si>
  <si>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</si>
  <si>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</si>
  <si>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</si>
  <si>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</si>
  <si>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</si>
  <si>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</si>
  <si>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</si>
  <si>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</si>
  <si>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</si>
  <si>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</si>
  <si>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</si>
  <si>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</si>
  <si>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</si>
  <si>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</si>
  <si>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</si>
  <si>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</si>
  <si>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</si>
  <si>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</si>
  <si>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</si>
  <si>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</si>
  <si>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</si>
  <si>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</si>
  <si>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</si>
  <si>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</si>
  <si>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</si>
  <si>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</si>
  <si>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</si>
  <si>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</si>
  <si>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</si>
  <si>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</si>
  <si>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</si>
  <si>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</si>
  <si>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</si>
  <si>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</si>
  <si>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</si>
  <si>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</si>
  <si>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</si>
  <si>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</si>
  <si>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</si>
  <si>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</si>
  <si>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</si>
  <si>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</si>
  <si>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</si>
  <si>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</si>
  <si>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</si>
  <si>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</si>
  <si>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</si>
  <si>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</si>
  <si>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</si>
  <si>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</si>
  <si>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</si>
  <si>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</si>
  <si>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</si>
  <si>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</si>
  <si>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</si>
  <si>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</si>
  <si>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</si>
  <si>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</si>
  <si>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</si>
  <si>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</si>
  <si>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</si>
  <si>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</si>
  <si>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</si>
  <si>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</si>
  <si>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</si>
  <si>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</si>
  <si>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</si>
  <si>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</si>
  <si>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</si>
  <si>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</si>
  <si>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</si>
  <si>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</si>
  <si>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</si>
  <si>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</si>
  <si>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</si>
  <si>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</si>
  <si>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</si>
  <si>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</si>
  <si>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</si>
  <si>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</si>
  <si>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</si>
  <si>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</si>
  <si>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</si>
  <si>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</si>
  <si>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</si>
  <si>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</si>
  <si>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</si>
  <si>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</si>
  <si>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</si>
  <si>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</si>
  <si>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</si>
  <si>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</si>
  <si>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</si>
  <si>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</si>
  <si>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</si>
  <si>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</si>
  <si>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</si>
  <si>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</si>
  <si>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</si>
  <si>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</si>
  <si>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</si>
  <si>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</si>
  <si>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</si>
  <si>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</si>
  <si>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</si>
  <si>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</si>
  <si>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</si>
  <si>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</si>
  <si>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</si>
  <si>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</si>
  <si>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</si>
  <si>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</si>
  <si>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</si>
  <si>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</si>
  <si>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</si>
  <si>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</si>
  <si>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</si>
  <si>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</si>
  <si>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</si>
  <si>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</si>
  <si>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</si>
  <si>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</si>
  <si>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</si>
  <si>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</si>
  <si>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</si>
  <si>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</si>
  <si>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</si>
  <si>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</si>
  <si>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</si>
  <si>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</si>
  <si>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</si>
  <si>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</si>
  <si>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</si>
  <si>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</si>
  <si>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</si>
  <si>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</si>
  <si>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</si>
  <si>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</si>
  <si>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</si>
  <si>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</si>
  <si>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</si>
  <si>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</si>
  <si>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</si>
  <si>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</si>
  <si>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</si>
  <si>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</si>
  <si>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</si>
  <si>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</si>
  <si>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</si>
  <si>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</si>
  <si>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</si>
  <si>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</si>
  <si>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</si>
  <si>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</si>
  <si>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</si>
  <si>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</si>
  <si>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</si>
  <si>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</si>
  <si>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</si>
  <si>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</si>
  <si>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</si>
  <si>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</si>
  <si>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</si>
  <si>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</si>
  <si>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</si>
  <si>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</si>
  <si>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</si>
  <si>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</si>
  <si>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</si>
  <si>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</si>
  <si>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</si>
  <si>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</si>
  <si>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</si>
  <si>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</si>
  <si>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</si>
  <si>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</si>
  <si>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</si>
  <si>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</si>
  <si>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</si>
  <si>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</si>
  <si>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</si>
  <si>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</si>
  <si>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</si>
  <si>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</si>
  <si>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</si>
  <si>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</si>
  <si>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</si>
  <si>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</si>
  <si>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</si>
  <si>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</si>
  <si>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</si>
  <si>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</si>
  <si>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</si>
  <si>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</si>
  <si>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</si>
  <si>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</si>
  <si>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</si>
  <si>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</si>
  <si>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</si>
  <si>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</si>
  <si>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</si>
  <si>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</si>
  <si>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</si>
  <si>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</si>
  <si>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</si>
  <si>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</si>
  <si>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</si>
  <si>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</si>
  <si>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</si>
  <si>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</si>
  <si>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</si>
  <si>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</si>
  <si>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</si>
  <si>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</si>
  <si>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</si>
  <si>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</si>
  <si>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</si>
  <si>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</si>
  <si>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</si>
  <si>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</si>
  <si>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</si>
  <si>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</si>
  <si>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</si>
  <si>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</si>
  <si>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</si>
  <si>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</si>
  <si>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</si>
  <si>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</si>
  <si>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</si>
  <si>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</si>
  <si>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</si>
  <si>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</si>
  <si>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</si>
  <si>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</si>
  <si>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</si>
  <si>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</si>
  <si>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</si>
  <si>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</si>
  <si>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</si>
  <si>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</si>
  <si>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</si>
  <si>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</si>
  <si>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</si>
  <si>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</si>
  <si>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</si>
  <si>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</si>
  <si>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</si>
  <si>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</si>
  <si>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</si>
  <si>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</si>
  <si>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</si>
  <si>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</si>
  <si>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</si>
  <si>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</si>
  <si>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</si>
  <si>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</si>
  <si>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</si>
  <si>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</si>
  <si>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</si>
  <si>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</si>
  <si>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</si>
  <si>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</si>
  <si>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</si>
  <si>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</si>
  <si>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</si>
  <si>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</si>
  <si>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</si>
  <si>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</si>
  <si>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</si>
  <si>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</si>
  <si>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</si>
  <si>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</si>
  <si>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</si>
  <si>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</si>
  <si>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</si>
  <si>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</si>
  <si>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</si>
  <si>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</si>
  <si>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</si>
  <si>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</si>
  <si>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</si>
  <si>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</si>
  <si>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</si>
  <si>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</si>
  <si>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</si>
  <si>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</si>
  <si>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</si>
  <si>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</si>
  <si>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</si>
  <si>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</si>
  <si>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</si>
  <si>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</si>
  <si>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</si>
  <si>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</si>
  <si>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</si>
  <si>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</si>
  <si>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</si>
  <si>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</si>
  <si>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</si>
  <si>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</si>
  <si>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</si>
  <si>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</si>
  <si>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</si>
  <si>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</si>
  <si>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</si>
  <si>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</si>
  <si>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</si>
  <si>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</si>
  <si>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</si>
  <si>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</si>
  <si>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</si>
  <si>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</si>
  <si>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</si>
  <si>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</si>
  <si>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</si>
  <si>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</si>
  <si>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</si>
  <si>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</si>
  <si>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</si>
  <si>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</si>
  <si>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</si>
  <si>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</si>
  <si>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</si>
  <si>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</si>
  <si>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</si>
  <si>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</si>
  <si>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</si>
  <si>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</si>
  <si>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</si>
  <si>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</si>
  <si>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</si>
  <si>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</si>
  <si>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</si>
  <si>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</si>
  <si>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</si>
  <si>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</si>
  <si>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</si>
  <si>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</si>
  <si>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</si>
  <si>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</si>
  <si>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</si>
  <si>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</si>
  <si>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</si>
  <si>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</si>
  <si>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</si>
  <si>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</si>
  <si>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</si>
  <si>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</si>
  <si>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</si>
  <si>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</si>
  <si>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</si>
  <si>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</si>
  <si>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</si>
  <si>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</si>
  <si>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</si>
  <si>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</si>
  <si>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</si>
  <si>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</si>
  <si>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</si>
  <si>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</si>
  <si>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</si>
  <si>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</si>
  <si>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</si>
  <si>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</si>
  <si>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</si>
  <si>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</si>
  <si>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</si>
  <si>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</si>
  <si>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</si>
  <si>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</si>
  <si>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</si>
  <si>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</si>
  <si>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</si>
  <si>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</si>
  <si>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</si>
  <si>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</si>
  <si>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</si>
  <si>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</si>
  <si>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</si>
  <si>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</si>
  <si>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</si>
  <si>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</si>
  <si>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</si>
  <si>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</si>
  <si>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</si>
  <si>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</si>
  <si>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</si>
  <si>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</si>
  <si>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</si>
  <si>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</si>
  <si>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</si>
  <si>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</si>
  <si>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</si>
  <si>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</si>
  <si>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</si>
  <si>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</si>
  <si>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</si>
  <si>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</si>
  <si>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</si>
  <si>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</si>
  <si>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</si>
  <si>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</si>
  <si>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</si>
  <si>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</si>
  <si>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</si>
  <si>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</si>
  <si>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</si>
  <si>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</si>
  <si>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</si>
  <si>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</si>
  <si>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</si>
  <si>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</si>
  <si>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</si>
  <si>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</si>
  <si>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</si>
  <si>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</si>
  <si>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</si>
  <si>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</si>
  <si>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</si>
  <si>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</si>
  <si>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</si>
  <si>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</si>
  <si>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</si>
  <si>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</si>
  <si>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</si>
  <si>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</si>
  <si>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</si>
  <si>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</si>
  <si>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</si>
  <si>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</si>
  <si>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</si>
  <si>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</si>
  <si>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</si>
  <si>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</si>
  <si>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</si>
  <si>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</si>
  <si>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</si>
  <si>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</si>
  <si>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</si>
  <si>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</si>
  <si>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</si>
  <si>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</si>
  <si>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</si>
  <si>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</si>
  <si>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</si>
  <si>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</si>
  <si>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</si>
  <si>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</si>
  <si>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</si>
  <si>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</si>
  <si>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</si>
  <si>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</si>
  <si>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</si>
  <si>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</si>
  <si>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</si>
  <si>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</si>
  <si>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</si>
  <si>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</si>
  <si>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</si>
  <si>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</si>
  <si>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</si>
  <si>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</si>
  <si>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</si>
  <si>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</si>
  <si>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</si>
  <si>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</si>
  <si>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</si>
  <si>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</si>
  <si>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</si>
  <si>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</si>
  <si>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</si>
  <si>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</si>
  <si>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</si>
  <si>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</si>
  <si>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</si>
  <si>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</si>
  <si>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</si>
  <si>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</si>
  <si>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</si>
  <si>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</si>
  <si>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</si>
  <si>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</si>
  <si>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</si>
  <si>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</si>
  <si>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</si>
  <si>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</si>
  <si>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</si>
  <si>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</si>
  <si>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</si>
  <si>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</si>
  <si>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</si>
  <si>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</si>
  <si>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</si>
  <si>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</si>
  <si>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</si>
  <si>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</si>
  <si>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</si>
  <si>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</si>
  <si>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</si>
  <si>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</si>
  <si>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</si>
  <si>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</si>
  <si>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</si>
  <si>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</si>
  <si>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</si>
  <si>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</si>
  <si>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</si>
  <si>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</si>
  <si>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</si>
  <si>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</si>
  <si>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</si>
  <si>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</si>
  <si>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</si>
  <si>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</si>
  <si>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</si>
  <si>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</si>
  <si>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</si>
  <si>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</si>
  <si>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</si>
  <si>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</si>
  <si>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</si>
  <si>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</si>
  <si>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</si>
  <si>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</si>
  <si>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</si>
  <si>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</si>
  <si>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</si>
  <si>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</si>
  <si>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</si>
  <si>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</si>
  <si>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</si>
  <si>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</si>
  <si>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</si>
  <si>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</si>
  <si>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</si>
  <si>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</si>
  <si>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</si>
  <si>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</si>
  <si>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</si>
  <si>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</si>
  <si>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</si>
  <si>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</si>
  <si>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</si>
  <si>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</si>
  <si>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</si>
  <si>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</si>
  <si>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</si>
  <si>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</si>
  <si>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</si>
  <si>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</si>
  <si>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</si>
  <si>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</si>
  <si>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</si>
  <si>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</si>
  <si>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</si>
  <si>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</si>
  <si>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</si>
  <si>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</si>
  <si>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</si>
  <si>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</si>
  <si>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</si>
  <si>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</si>
  <si>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</si>
  <si>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</si>
  <si>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</si>
  <si>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</si>
  <si>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</si>
  <si>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</si>
  <si>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</si>
  <si>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</si>
  <si>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</si>
  <si>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</si>
  <si>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</si>
  <si>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</si>
  <si>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</si>
  <si>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</si>
  <si>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</si>
  <si>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</si>
  <si>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</si>
  <si>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</si>
  <si>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</si>
  <si>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</si>
  <si>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</si>
  <si>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</si>
  <si>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</si>
  <si>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</si>
  <si>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</si>
  <si>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</si>
  <si>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</si>
  <si>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</si>
  <si>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</si>
  <si>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</si>
  <si>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</si>
  <si>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</si>
  <si>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</si>
  <si>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</si>
  <si>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</si>
  <si>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</si>
  <si>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</si>
  <si>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</si>
  <si>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</si>
  <si>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</si>
  <si>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</si>
  <si>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</si>
  <si>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</si>
  <si>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</si>
  <si>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</si>
  <si>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</si>
  <si>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</si>
  <si>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</si>
  <si>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</si>
  <si>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</si>
  <si>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</si>
  <si>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</si>
  <si>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</si>
  <si>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</si>
  <si>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</si>
  <si>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</si>
  <si>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</si>
  <si>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</si>
  <si>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</si>
  <si>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</si>
  <si>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</si>
  <si>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</si>
  <si>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</si>
  <si>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</si>
  <si>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</si>
  <si>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</si>
  <si>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</si>
  <si>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</si>
  <si>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</si>
  <si>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</si>
  <si>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</si>
  <si>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</si>
  <si>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</si>
  <si>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</si>
  <si>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</si>
  <si>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</si>
  <si>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</si>
  <si>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</si>
  <si>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</si>
  <si>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</si>
  <si>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</si>
  <si>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</si>
  <si>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</si>
  <si>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</si>
  <si>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</si>
  <si>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</si>
  <si>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</si>
  <si>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</si>
  <si>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</si>
  <si>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</si>
  <si>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</si>
  <si>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</si>
  <si>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</si>
  <si>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</si>
  <si>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</si>
  <si>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</si>
  <si>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</si>
  <si>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</si>
  <si>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</si>
  <si>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</si>
  <si>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</si>
  <si>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</si>
  <si>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</si>
  <si>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</si>
  <si>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</si>
  <si>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</si>
  <si>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</si>
  <si>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</si>
  <si>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</si>
  <si>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</si>
  <si>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</si>
  <si>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</si>
  <si>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</si>
  <si>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</si>
  <si>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</si>
  <si>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</si>
  <si>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</si>
  <si>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</si>
  <si>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</si>
  <si>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</si>
  <si>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</si>
  <si>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</si>
  <si>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</si>
  <si>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</si>
  <si>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</si>
  <si>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</si>
  <si>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</si>
  <si>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</si>
  <si>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</si>
  <si>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</si>
  <si>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</si>
  <si>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</si>
  <si>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</si>
  <si>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</si>
  <si>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</si>
  <si>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</si>
  <si>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</si>
  <si>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</si>
  <si>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</si>
  <si>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</si>
  <si>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</si>
  <si>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</si>
  <si>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</si>
  <si>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</si>
  <si>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</si>
  <si>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</si>
  <si>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</si>
  <si>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</si>
  <si>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</si>
  <si>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</si>
  <si>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</si>
  <si>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</si>
  <si>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</si>
  <si>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</si>
  <si>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</si>
  <si>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</si>
  <si>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</si>
  <si>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</si>
  <si>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</si>
  <si>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</si>
  <si>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</si>
  <si>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</si>
  <si>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</si>
  <si>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</si>
  <si>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</si>
  <si>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</si>
  <si>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</si>
  <si>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</si>
  <si>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</si>
  <si>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</si>
  <si>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</si>
  <si>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</si>
  <si>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</si>
  <si>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</si>
  <si>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</si>
  <si>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</si>
  <si>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</si>
  <si>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</si>
  <si>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</si>
  <si>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</si>
  <si>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</si>
  <si>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</si>
  <si>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</si>
  <si>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</si>
  <si>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</si>
  <si>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</si>
  <si>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</si>
  <si>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</si>
  <si>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</si>
  <si>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</si>
  <si>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</si>
  <si>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</si>
  <si>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</si>
  <si>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</si>
  <si>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</si>
  <si>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</si>
  <si>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</si>
  <si>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</si>
  <si>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</si>
  <si>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</si>
  <si>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</si>
  <si>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</si>
  <si>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</si>
  <si>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</si>
  <si>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</si>
  <si>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</si>
  <si>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</si>
  <si>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</si>
  <si>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</si>
  <si>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</si>
  <si>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</si>
  <si>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</si>
  <si>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</si>
  <si>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</si>
  <si>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</si>
  <si>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</si>
  <si>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</si>
  <si>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</si>
  <si>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</si>
  <si>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</si>
  <si>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</si>
  <si>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</si>
  <si>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</si>
  <si>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</si>
  <si>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</si>
  <si>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</si>
  <si>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</si>
  <si>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</si>
  <si>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</si>
  <si>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</si>
  <si>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</si>
  <si>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</si>
  <si>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</si>
  <si>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</si>
  <si>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</si>
  <si>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</si>
  <si>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</si>
  <si>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</si>
  <si>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</si>
  <si>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</si>
  <si>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</si>
  <si>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</si>
  <si>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</si>
  <si>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</si>
  <si>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</si>
  <si>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</si>
  <si>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</si>
  <si>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</si>
  <si>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</si>
  <si>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</si>
  <si>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</si>
  <si>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</si>
  <si>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</si>
  <si>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</si>
  <si>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</si>
  <si>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</si>
  <si>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</si>
  <si>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</si>
  <si>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</si>
  <si>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</si>
  <si>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</si>
  <si>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</si>
  <si>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</si>
  <si>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</si>
  <si>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</si>
  <si>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</si>
  <si>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</si>
  <si>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</si>
  <si>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</si>
  <si>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</si>
  <si>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</si>
  <si>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</si>
  <si>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</si>
  <si>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</si>
  <si>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</si>
  <si>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</si>
  <si>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</si>
  <si>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</si>
  <si>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</si>
  <si>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</si>
  <si>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</si>
  <si>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</si>
  <si>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</si>
  <si>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</si>
  <si>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</si>
  <si>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</si>
  <si>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</si>
  <si>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</si>
  <si>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</si>
  <si>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</si>
  <si>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</si>
  <si>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</si>
  <si>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</si>
  <si>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</si>
  <si>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</si>
  <si>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</si>
  <si>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</si>
  <si>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</si>
  <si>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</si>
  <si>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</si>
  <si>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</si>
  <si>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</si>
  <si>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</si>
  <si>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</si>
  <si>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</si>
  <si>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</si>
  <si>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</si>
  <si>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</si>
  <si>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</si>
  <si>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</si>
  <si>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</si>
  <si>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</si>
  <si>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</si>
  <si>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</si>
  <si>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</si>
  <si>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</si>
  <si>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</si>
  <si>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</si>
  <si>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</si>
  <si>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</si>
  <si>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</si>
  <si>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</si>
  <si>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</si>
  <si>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</si>
  <si>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</si>
  <si>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</si>
  <si>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</si>
  <si>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</si>
  <si>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</si>
  <si>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</si>
  <si>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</si>
  <si>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</si>
  <si>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</si>
  <si>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</si>
  <si>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</si>
  <si>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</si>
  <si>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</si>
  <si>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</si>
  <si>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</si>
  <si>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</si>
  <si>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</si>
  <si>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</si>
  <si>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</si>
  <si>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</si>
  <si>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</si>
  <si>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</si>
  <si>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</si>
  <si>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</si>
  <si>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</si>
  <si>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</si>
  <si>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</si>
  <si>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</si>
  <si>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</si>
  <si>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</si>
  <si>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</si>
  <si>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</si>
  <si>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</si>
  <si>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</si>
  <si>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</si>
  <si>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</si>
  <si>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</si>
  <si>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</si>
  <si>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</si>
  <si>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</si>
  <si>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</si>
  <si>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</si>
  <si>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</si>
  <si>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</si>
  <si>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</si>
  <si>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</si>
  <si>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</si>
  <si>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</si>
  <si>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</si>
  <si>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</si>
  <si>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</si>
  <si>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</si>
  <si>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</si>
  <si>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</si>
  <si>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</si>
  <si>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</si>
  <si>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</si>
  <si>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</si>
  <si>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</si>
  <si>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</si>
  <si>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</si>
  <si>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</si>
  <si>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</si>
  <si>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</si>
  <si>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</si>
  <si>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</si>
  <si>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</si>
  <si>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</si>
  <si>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</si>
  <si>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</si>
  <si>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</si>
  <si>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</si>
  <si>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</si>
  <si>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</si>
  <si>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</si>
  <si>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</si>
  <si>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</si>
  <si>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</si>
  <si>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</si>
  <si>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</si>
  <si>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</si>
  <si>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</si>
  <si>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</si>
  <si>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</si>
  <si>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</si>
  <si>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</si>
  <si>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</si>
  <si>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</si>
  <si>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</si>
  <si>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</si>
  <si>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</si>
  <si>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</si>
  <si>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</si>
  <si>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</si>
  <si>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</si>
  <si>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</si>
  <si>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</si>
  <si>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</si>
  <si>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</si>
  <si>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</si>
  <si>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</si>
  <si>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</si>
  <si>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</si>
  <si>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</si>
  <si>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</si>
  <si>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</si>
  <si>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</si>
  <si>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</si>
  <si>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</si>
  <si>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</si>
  <si>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</si>
  <si>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</si>
  <si>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</si>
  <si>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</si>
  <si>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</si>
  <si>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</si>
  <si>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</si>
  <si>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</si>
  <si>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</si>
  <si>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</si>
  <si>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</si>
  <si>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</si>
  <si>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</si>
  <si>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</si>
  <si>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</si>
  <si>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</si>
  <si>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</si>
  <si>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</si>
  <si>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</si>
  <si>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</si>
  <si>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</si>
  <si>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</si>
  <si>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</si>
  <si>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</si>
  <si>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</si>
  <si>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</si>
  <si>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</si>
  <si>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</si>
  <si>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</si>
  <si>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</si>
  <si>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</si>
  <si>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</si>
  <si>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</si>
  <si>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</si>
  <si>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</si>
  <si>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</si>
  <si>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</si>
  <si>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</si>
  <si>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</si>
  <si>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</si>
  <si>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</si>
  <si>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</si>
  <si>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</si>
  <si>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</si>
  <si>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</si>
  <si>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</si>
  <si>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</si>
  <si>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</si>
  <si>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</si>
  <si>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</si>
  <si>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</si>
  <si>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</si>
  <si>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</si>
  <si>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</si>
  <si>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</si>
  <si>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</si>
  <si>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</si>
  <si>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</si>
  <si>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</si>
  <si>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</si>
  <si>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</si>
  <si>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</si>
  <si>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</si>
  <si>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</si>
  <si>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</si>
  <si>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</si>
  <si>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</si>
  <si>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</si>
  <si>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</si>
  <si>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</si>
  <si>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</si>
  <si>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</si>
  <si>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</si>
  <si>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</si>
  <si>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</si>
  <si>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</si>
  <si>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</si>
  <si>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</si>
  <si>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</si>
  <si>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</si>
  <si>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</si>
  <si>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</si>
  <si>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</si>
  <si>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</si>
  <si>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</si>
  <si>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</si>
  <si>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</si>
  <si>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</si>
  <si>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</si>
  <si>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</si>
  <si>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</si>
  <si>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</si>
  <si>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</si>
  <si>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</si>
  <si>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</si>
  <si>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</si>
  <si>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</si>
  <si>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</si>
  <si>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</si>
  <si>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</si>
  <si>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</si>
  <si>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</si>
  <si>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</si>
  <si>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</si>
  <si>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</si>
  <si>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</si>
  <si>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</si>
  <si>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</si>
  <si>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</si>
  <si>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</si>
  <si>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</si>
  <si>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</si>
  <si>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</si>
  <si>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</si>
  <si>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</si>
  <si>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</si>
  <si>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</si>
  <si>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</si>
  <si>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</si>
  <si>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</si>
  <si>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</si>
  <si>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</si>
  <si>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</si>
  <si>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</si>
  <si>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</si>
  <si>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</si>
  <si>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</si>
  <si>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</si>
  <si>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</si>
  <si>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</si>
  <si>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</si>
  <si>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</si>
  <si>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</si>
  <si>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</si>
  <si>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</si>
  <si>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</si>
  <si>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</si>
  <si>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</si>
  <si>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</si>
  <si>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</si>
  <si>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</si>
  <si>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</si>
  <si>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</si>
  <si>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</si>
  <si>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</si>
  <si>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</si>
  <si>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</si>
  <si>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</si>
  <si>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</si>
  <si>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</si>
  <si>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</si>
  <si>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</si>
  <si>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</si>
  <si>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</si>
  <si>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</si>
  <si>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</si>
  <si>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</si>
  <si>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</si>
  <si>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</si>
  <si>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</si>
  <si>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</si>
  <si>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</si>
  <si>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</si>
  <si>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</si>
  <si>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</si>
  <si>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</si>
  <si>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</si>
  <si>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</si>
  <si>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</si>
  <si>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</si>
  <si>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</si>
  <si>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</si>
  <si>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</si>
  <si>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</si>
  <si>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</si>
  <si>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</si>
  <si>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</si>
  <si>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</si>
  <si>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</si>
  <si>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</si>
  <si>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</si>
  <si>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</si>
  <si>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</si>
  <si>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</si>
  <si>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</si>
  <si>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</si>
  <si>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</si>
  <si>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</si>
  <si>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</si>
  <si>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</si>
  <si>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</si>
  <si>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</si>
  <si>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</si>
  <si>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</si>
  <si>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</si>
  <si>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</si>
  <si>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</si>
  <si>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</si>
  <si>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</si>
  <si>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</si>
  <si>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</si>
  <si>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</si>
  <si>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</si>
  <si>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</si>
  <si>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</si>
  <si>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</si>
  <si>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</si>
  <si>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</si>
  <si>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</si>
  <si>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</si>
  <si>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</si>
  <si>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</si>
  <si>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</si>
  <si>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</si>
  <si>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</si>
  <si>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</si>
  <si>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</si>
  <si>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</si>
  <si>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</si>
  <si>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</si>
  <si>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</si>
  <si>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</si>
  <si>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</si>
  <si>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</si>
  <si>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</si>
  <si>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</si>
  <si>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</si>
  <si>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</si>
  <si>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</si>
  <si>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</si>
  <si>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</si>
  <si>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</si>
  <si>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</si>
  <si>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</si>
  <si>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</si>
  <si>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</si>
  <si>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</si>
  <si>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</si>
  <si>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</si>
  <si>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</si>
  <si>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</si>
  <si>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</si>
  <si>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</si>
  <si>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</si>
  <si>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</si>
  <si>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</si>
  <si>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</si>
  <si>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</si>
  <si>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</si>
  <si>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</si>
  <si>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</si>
  <si>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</si>
  <si>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</si>
  <si>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</si>
  <si>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</si>
  <si>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</si>
  <si>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</si>
  <si>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</si>
  <si>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</si>
  <si>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</si>
  <si>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</si>
  <si>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</si>
  <si>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</si>
  <si>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</si>
  <si>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</si>
  <si>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</si>
  <si>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</si>
  <si>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</si>
  <si>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</si>
  <si>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</si>
  <si>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</si>
  <si>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</si>
  <si>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</si>
  <si>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</si>
  <si>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</si>
  <si>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</si>
  <si>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</si>
  <si>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</si>
  <si>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</si>
  <si>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</si>
  <si>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</si>
  <si>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</si>
  <si>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</si>
  <si>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</si>
  <si>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</si>
  <si>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</si>
  <si>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</si>
  <si>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</si>
  <si>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</si>
  <si>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</si>
  <si>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</si>
  <si>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</si>
  <si>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</si>
  <si>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</si>
  <si>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</si>
  <si>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</si>
  <si>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</si>
  <si>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</si>
  <si>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</si>
  <si>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</si>
  <si>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</si>
  <si>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</si>
  <si>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</si>
  <si>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</si>
  <si>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</si>
  <si>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</si>
  <si>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</si>
  <si>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</si>
  <si>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</si>
  <si>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</si>
  <si>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</si>
  <si>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</si>
  <si>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</si>
  <si>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</si>
  <si>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</si>
  <si>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</si>
  <si>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</si>
  <si>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</si>
  <si>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</si>
  <si>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</si>
  <si>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</si>
  <si>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</si>
  <si>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</si>
  <si>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</si>
  <si>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</si>
  <si>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</si>
  <si>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</si>
  <si>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</si>
  <si>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</si>
  <si>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</si>
  <si>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</si>
  <si>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</si>
  <si>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</si>
  <si>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</si>
  <si>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</si>
  <si>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</si>
  <si>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</si>
  <si>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</si>
  <si>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</si>
  <si>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</si>
  <si>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</si>
  <si>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</si>
  <si>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</si>
  <si>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</si>
  <si>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</si>
  <si>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</si>
  <si>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</si>
  <si>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</si>
  <si>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</si>
  <si>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</si>
  <si>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</si>
  <si>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</si>
  <si>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</si>
  <si>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</si>
  <si>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</si>
  <si>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</si>
  <si>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</si>
  <si>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</si>
  <si>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</si>
  <si>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</si>
  <si>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</si>
  <si>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</si>
  <si>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</si>
  <si>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</si>
  <si>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</si>
  <si>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</si>
  <si>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</si>
  <si>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</si>
  <si>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</si>
  <si>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</si>
  <si>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</si>
  <si>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</si>
  <si>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</si>
  <si>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</si>
  <si>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</si>
  <si>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</si>
  <si>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</si>
  <si>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</si>
  <si>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</si>
  <si>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</si>
  <si>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</si>
  <si>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</si>
  <si>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</si>
  <si>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</si>
  <si>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</si>
  <si>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</si>
  <si>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</si>
  <si>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</si>
  <si>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</si>
  <si>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</si>
  <si>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</si>
  <si>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</si>
  <si>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</si>
  <si>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</si>
  <si>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</si>
  <si>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</si>
  <si>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</si>
  <si>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</si>
  <si>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</si>
  <si>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</si>
  <si>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</si>
  <si>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</si>
  <si>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</si>
  <si>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</si>
  <si>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</si>
  <si>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</si>
  <si>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</si>
  <si>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</si>
  <si>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</si>
  <si>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</si>
  <si>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</si>
  <si>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</si>
  <si>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</si>
  <si>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</si>
  <si>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</si>
  <si>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</si>
  <si>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</si>
  <si>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</si>
  <si>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</si>
  <si>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</si>
  <si>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</si>
  <si>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</si>
  <si>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</si>
  <si>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</si>
  <si>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</si>
  <si>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</si>
  <si>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</si>
  <si>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</si>
  <si>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</si>
  <si>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</si>
  <si>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</si>
  <si>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</si>
  <si>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</si>
  <si>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</si>
  <si>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</si>
  <si>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</si>
  <si>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</si>
  <si>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</si>
  <si>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</si>
  <si>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</si>
  <si>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</si>
  <si>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</si>
  <si>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</si>
  <si>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</si>
  <si>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</si>
  <si>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</si>
  <si>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</si>
  <si>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</si>
  <si>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</si>
  <si>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</si>
  <si>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</si>
  <si>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</si>
  <si>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</si>
  <si>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</si>
  <si>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</si>
  <si>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</si>
  <si>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</si>
  <si>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</si>
  <si>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</si>
  <si>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</si>
  <si>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</si>
  <si>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</si>
  <si>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</si>
  <si>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</si>
  <si>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</si>
  <si>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</si>
  <si>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</si>
  <si>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</si>
  <si>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</si>
  <si>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</si>
  <si>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</si>
  <si>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</si>
  <si>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</si>
  <si>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</si>
  <si>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</si>
  <si>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</si>
  <si>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</si>
  <si>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</si>
  <si>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</si>
  <si>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</si>
  <si>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</si>
  <si>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</si>
  <si>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</si>
  <si>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</si>
  <si>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</si>
  <si>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</si>
  <si>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</si>
  <si>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</si>
  <si>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</si>
  <si>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</si>
  <si>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</si>
  <si>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</si>
  <si>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</si>
  <si>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</si>
  <si>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</si>
  <si>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</si>
  <si>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</si>
  <si>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</si>
  <si>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</si>
  <si>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</si>
  <si>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</si>
  <si>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</si>
  <si>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</si>
  <si>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</si>
  <si>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</si>
  <si>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</si>
  <si>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</si>
  <si>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</si>
  <si>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</si>
  <si>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</si>
  <si>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</si>
  <si>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</si>
  <si>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</si>
  <si>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</si>
  <si>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</si>
  <si>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</si>
  <si>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</si>
  <si>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</si>
  <si>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</si>
  <si>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</si>
  <si>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</si>
  <si>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</si>
  <si>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</si>
  <si>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</si>
  <si>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</si>
  <si>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</si>
  <si>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</si>
  <si>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</si>
  <si>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</si>
  <si>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</si>
  <si>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</si>
  <si>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</si>
  <si>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</si>
  <si>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</si>
  <si>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</si>
  <si>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</si>
  <si>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</si>
  <si>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</si>
  <si>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</si>
  <si>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</si>
  <si>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</si>
  <si>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</si>
  <si>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</si>
  <si>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</si>
  <si>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</si>
  <si>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</si>
  <si>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</si>
  <si>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</si>
  <si>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</si>
  <si>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</si>
  <si>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</si>
  <si>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</si>
  <si>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</si>
  <si>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</si>
  <si>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</si>
  <si>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</si>
  <si>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</si>
  <si>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</si>
  <si>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</si>
  <si>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</si>
  <si>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</si>
  <si>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</si>
  <si>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</si>
  <si>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</si>
  <si>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</si>
  <si>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</si>
  <si>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</si>
  <si>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</si>
  <si>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</si>
  <si>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</si>
  <si>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</si>
  <si>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</si>
  <si>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</si>
  <si>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</si>
  <si>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</si>
  <si>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</si>
  <si>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</si>
  <si>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</si>
  <si>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</si>
  <si>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</si>
  <si>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</si>
  <si>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</si>
  <si>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</si>
  <si>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</si>
  <si>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</si>
  <si>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</si>
  <si>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</si>
  <si>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</si>
  <si>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</si>
  <si>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</si>
  <si>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</si>
  <si>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</si>
  <si>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</si>
  <si>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</si>
  <si>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</si>
  <si>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</si>
  <si>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</si>
  <si>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</si>
  <si>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</si>
  <si>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</si>
  <si>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</si>
  <si>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</si>
  <si>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</si>
  <si>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</si>
  <si>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</si>
  <si>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</si>
  <si>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</si>
  <si>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</si>
  <si>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</si>
  <si>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</si>
  <si>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</si>
  <si>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</si>
  <si>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</si>
  <si>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</si>
  <si>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</si>
  <si>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</si>
  <si>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</si>
  <si>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</si>
  <si>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</si>
  <si>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</si>
  <si>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</si>
  <si>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</si>
  <si>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</si>
  <si>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</si>
  <si>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</si>
  <si>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</si>
  <si>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</si>
  <si>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</si>
  <si>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</si>
  <si>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</si>
  <si>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</si>
  <si>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</si>
  <si>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</si>
  <si>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</si>
  <si>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</si>
  <si>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</si>
  <si>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</si>
  <si>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</si>
  <si>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</si>
  <si>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</si>
  <si>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</si>
  <si>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</si>
  <si>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</si>
  <si>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</si>
  <si>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</si>
  <si>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</si>
  <si>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</si>
  <si>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</si>
  <si>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</si>
  <si>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</si>
  <si>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</si>
  <si>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</si>
  <si>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</si>
  <si>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</si>
  <si>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</si>
  <si>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</si>
  <si>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</si>
  <si>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</si>
  <si>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</si>
  <si>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</si>
  <si>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</si>
  <si>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</si>
  <si>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</si>
  <si>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</si>
  <si>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</si>
  <si>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</si>
  <si>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</si>
  <si>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</si>
  <si>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</si>
  <si>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</si>
  <si>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</si>
  <si>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</si>
  <si>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</si>
  <si>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</si>
  <si>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</si>
  <si>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</si>
  <si>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</si>
  <si>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</si>
  <si>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</si>
  <si>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</si>
  <si>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</si>
  <si>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</si>
  <si>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</si>
  <si>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</si>
  <si>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</si>
  <si>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</si>
  <si>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</si>
  <si>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</si>
  <si>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</si>
  <si>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</si>
  <si>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</si>
  <si>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</si>
  <si>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</si>
  <si>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</si>
  <si>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</si>
  <si>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</si>
  <si>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</si>
  <si>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</si>
  <si>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</si>
  <si>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</si>
  <si>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</si>
  <si>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</si>
  <si>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</si>
  <si>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</si>
  <si>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</si>
  <si>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</si>
  <si>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</si>
  <si>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</si>
  <si>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</si>
  <si>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</si>
  <si>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</si>
  <si>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</si>
  <si>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</si>
  <si>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</si>
  <si>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</si>
  <si>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</si>
  <si>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</si>
  <si>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</si>
  <si>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</si>
  <si>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</si>
  <si>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</si>
  <si>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</si>
  <si>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</si>
  <si>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</si>
  <si>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</si>
  <si>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</si>
  <si>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</si>
  <si>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</si>
  <si>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</si>
  <si>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</si>
  <si>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</si>
  <si>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</si>
  <si>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</si>
  <si>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</si>
  <si>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</si>
  <si>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</si>
  <si>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</si>
  <si>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</si>
  <si>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</si>
  <si>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</si>
  <si>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</si>
  <si>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</si>
  <si>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</si>
  <si>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</si>
  <si>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</si>
  <si>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</si>
  <si>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</si>
  <si>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</si>
  <si>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</si>
  <si>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</si>
  <si>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</si>
  <si>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</si>
  <si>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</si>
  <si>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</si>
  <si>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</si>
  <si>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</si>
  <si>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</si>
  <si>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</si>
  <si>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</si>
  <si>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</si>
  <si>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</si>
  <si>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</si>
  <si>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</si>
  <si>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</si>
  <si>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</si>
  <si>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</si>
  <si>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</si>
  <si>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</si>
  <si>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</si>
  <si>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</si>
  <si>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</si>
  <si>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</si>
  <si>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</si>
  <si>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</si>
  <si>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</si>
  <si>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</si>
  <si>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</si>
  <si>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</si>
  <si>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</si>
  <si>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</si>
  <si>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</si>
  <si>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</si>
  <si>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</si>
  <si>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</si>
  <si>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</si>
  <si>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</si>
  <si>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</si>
  <si>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</si>
  <si>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</si>
  <si>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</si>
  <si>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</si>
  <si>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</si>
  <si>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</si>
  <si>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</si>
  <si>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</si>
  <si>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</si>
  <si>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</si>
  <si>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</si>
  <si>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</si>
  <si>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</si>
  <si>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</si>
  <si>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</si>
  <si>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</si>
  <si>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</si>
  <si>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</si>
  <si>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</si>
  <si>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</si>
  <si>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</si>
  <si>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</si>
  <si>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</si>
  <si>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</si>
  <si>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</si>
  <si>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</si>
  <si>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</si>
  <si>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</si>
  <si>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</si>
  <si>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</si>
  <si>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</si>
  <si>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</si>
  <si>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</si>
  <si>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</si>
  <si>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</si>
  <si>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</si>
  <si>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</si>
  <si>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</si>
  <si>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</si>
  <si>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</si>
  <si>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</si>
  <si>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</si>
  <si>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</si>
  <si>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</si>
  <si>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</si>
  <si>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</si>
  <si>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</si>
  <si>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</si>
  <si>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</si>
  <si>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</si>
  <si>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</si>
  <si>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</si>
  <si>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</si>
  <si>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</si>
  <si>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</si>
  <si>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</si>
  <si>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</si>
  <si>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</si>
  <si>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</si>
  <si>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</si>
  <si>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</si>
  <si>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</si>
  <si>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</si>
  <si>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</si>
  <si>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</si>
  <si>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</si>
  <si>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</si>
  <si>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</si>
  <si>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</si>
  <si>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</si>
  <si>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</si>
  <si>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</si>
  <si>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</si>
  <si>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</si>
  <si>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</si>
  <si>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</si>
  <si>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</si>
  <si>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</si>
  <si>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</si>
  <si>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</si>
  <si>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</si>
  <si>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</si>
  <si>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</si>
  <si>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</si>
  <si>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</si>
  <si>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</si>
  <si>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</si>
  <si>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</si>
  <si>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</si>
  <si>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</si>
  <si>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</si>
  <si>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</si>
  <si>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</si>
  <si>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</si>
  <si>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</si>
  <si>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</si>
  <si>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</si>
  <si>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</si>
  <si>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</si>
  <si>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</si>
  <si>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</si>
  <si>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</si>
  <si>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</si>
  <si>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</si>
  <si>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</si>
  <si>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</si>
  <si>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</si>
  <si>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</si>
  <si>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</si>
  <si>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</si>
  <si>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</si>
  <si>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</si>
  <si>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</si>
  <si>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</si>
  <si>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</si>
  <si>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</si>
  <si>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</si>
  <si>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</si>
  <si>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</si>
  <si>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</si>
  <si>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</si>
  <si>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</si>
  <si>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</si>
  <si>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</si>
  <si>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</si>
  <si>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</si>
  <si>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</si>
  <si>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</si>
  <si>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</si>
  <si>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</si>
  <si>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</si>
  <si>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</si>
  <si>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</si>
  <si>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</si>
  <si>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</si>
  <si>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</si>
  <si>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</si>
  <si>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</si>
  <si>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</si>
  <si>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</si>
  <si>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</si>
  <si>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</si>
  <si>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</si>
  <si>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</si>
  <si>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</si>
  <si>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</si>
  <si>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</si>
  <si>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</si>
  <si>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</si>
  <si>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</si>
  <si>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</si>
  <si>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</si>
  <si>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</si>
  <si>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</si>
  <si>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</si>
  <si>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</si>
  <si>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</si>
  <si>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</si>
  <si>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</si>
  <si>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</si>
  <si>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</si>
  <si>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</si>
  <si>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</si>
  <si>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</si>
  <si>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</si>
  <si>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</si>
  <si>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</si>
  <si>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</si>
  <si>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</si>
  <si>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</si>
  <si>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</si>
  <si>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</si>
  <si>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</si>
  <si>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</si>
  <si>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</si>
  <si>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</si>
  <si>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</si>
  <si>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</si>
  <si>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</si>
  <si>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</si>
  <si>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</si>
  <si>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</si>
  <si>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</si>
  <si>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</si>
  <si>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</si>
  <si>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</si>
  <si>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</si>
  <si>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</si>
  <si>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</si>
  <si>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</si>
  <si>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</si>
  <si>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</si>
  <si>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</si>
  <si>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</si>
  <si>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</si>
  <si>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</si>
  <si>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</si>
  <si>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</si>
  <si>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</si>
  <si>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</si>
  <si>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</si>
  <si>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</si>
  <si>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</si>
  <si>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</si>
  <si>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</si>
  <si>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</si>
  <si>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</si>
  <si>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</si>
  <si>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</si>
  <si>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</si>
  <si>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</si>
  <si>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</si>
  <si>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</si>
  <si>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</si>
  <si>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</si>
  <si>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</si>
  <si>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</si>
  <si>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</si>
  <si>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</si>
  <si>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</si>
  <si>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</si>
  <si>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</si>
  <si>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</si>
  <si>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</si>
  <si>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</si>
  <si>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</si>
  <si>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</si>
  <si>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</si>
  <si>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</si>
  <si>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</si>
  <si>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</si>
  <si>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</si>
  <si>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</si>
  <si>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</si>
  <si>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</si>
  <si>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</si>
  <si>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</si>
  <si>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</si>
  <si>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</si>
  <si>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</si>
  <si>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</si>
  <si>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</si>
  <si>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</si>
  <si>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</si>
  <si>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</si>
  <si>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</si>
  <si>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</si>
  <si>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</si>
  <si>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</si>
  <si>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</si>
  <si>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</si>
  <si>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</si>
  <si>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</si>
  <si>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</si>
  <si>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</si>
  <si>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</si>
  <si>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</si>
  <si>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</si>
  <si>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</si>
  <si>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</si>
  <si>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</si>
  <si>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</si>
  <si>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</si>
  <si>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</si>
  <si>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</si>
  <si>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</si>
  <si>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</si>
  <si>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</si>
  <si>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</si>
  <si>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</si>
  <si>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</si>
  <si>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</si>
  <si>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</si>
  <si>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</si>
  <si>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</si>
  <si>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</si>
  <si>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</si>
  <si>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</si>
  <si>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</si>
  <si>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</si>
  <si>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</si>
  <si>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</si>
  <si>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</si>
  <si>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</si>
  <si>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</si>
  <si>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</si>
  <si>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</si>
  <si>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</si>
  <si>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</si>
  <si>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</si>
  <si>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</si>
  <si>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</si>
  <si>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</si>
  <si>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</si>
  <si>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</si>
  <si>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</si>
  <si>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</si>
  <si>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</si>
  <si>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</si>
  <si>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</si>
  <si>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</si>
  <si>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</si>
  <si>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</si>
  <si>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</si>
  <si>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</si>
  <si>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</si>
  <si>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</si>
  <si>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</si>
  <si>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</si>
  <si>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</si>
  <si>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</si>
  <si>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</si>
  <si>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</si>
  <si>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</si>
  <si>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</si>
  <si>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</si>
  <si>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</si>
  <si>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</si>
  <si>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</si>
  <si>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</si>
  <si>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</si>
  <si>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</si>
  <si>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</si>
  <si>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</si>
  <si>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</si>
  <si>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</si>
  <si>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</si>
  <si>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</si>
  <si>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</si>
  <si>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</si>
  <si>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</si>
  <si>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</si>
  <si>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</si>
  <si>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</si>
  <si>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</si>
  <si>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</si>
  <si>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</si>
  <si>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</si>
  <si>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</si>
  <si>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</si>
  <si>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</si>
  <si>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</si>
  <si>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</si>
  <si>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</si>
  <si>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</si>
  <si>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</si>
  <si>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</si>
  <si>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</si>
  <si>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</si>
  <si>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</si>
  <si>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</si>
  <si>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</si>
  <si>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</si>
  <si>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</si>
  <si>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</si>
  <si>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</si>
  <si>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</si>
  <si>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</si>
  <si>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</si>
  <si>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</si>
  <si>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</si>
  <si>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</si>
  <si>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</si>
  <si>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</si>
  <si>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</si>
  <si>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</si>
  <si>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</si>
  <si>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</si>
  <si>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</si>
  <si>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</si>
  <si>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</si>
  <si>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</si>
  <si>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</si>
  <si>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</si>
  <si>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</si>
  <si>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</si>
  <si>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</si>
  <si>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</si>
  <si>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</si>
  <si>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</si>
  <si>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</si>
  <si>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</si>
  <si>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</si>
  <si>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</si>
  <si>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</si>
  <si>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</si>
  <si>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</si>
  <si>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</si>
  <si>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</si>
  <si>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</si>
  <si>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</si>
  <si>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</si>
  <si>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</si>
  <si>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</si>
  <si>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</si>
  <si>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</si>
  <si>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</si>
  <si>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</si>
  <si>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</si>
  <si>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</si>
  <si>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</si>
  <si>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</si>
  <si>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</si>
  <si>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</si>
  <si>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</si>
  <si>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</si>
  <si>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</si>
  <si>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</si>
  <si>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</si>
  <si>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</si>
  <si>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</si>
  <si>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</si>
  <si>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</si>
  <si>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</si>
  <si>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</si>
  <si>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</si>
  <si>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</si>
  <si>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</si>
  <si>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</si>
  <si>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</si>
  <si>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</si>
  <si>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</si>
  <si>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</si>
  <si>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</si>
  <si>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</si>
  <si>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</si>
  <si>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</si>
  <si>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</si>
  <si>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</si>
  <si>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</si>
  <si>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</si>
  <si>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</si>
  <si>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</si>
  <si>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</si>
  <si>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</si>
  <si>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</si>
  <si>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</si>
  <si>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</si>
  <si>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</si>
  <si>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</si>
  <si>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</si>
  <si>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</si>
  <si>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</si>
  <si>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</si>
  <si>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</si>
  <si>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</si>
  <si>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</si>
  <si>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</si>
  <si>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</si>
  <si>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</si>
  <si>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</si>
  <si>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</si>
  <si>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</si>
  <si>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</si>
  <si>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</si>
  <si>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</si>
  <si>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</si>
  <si>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</si>
  <si>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</si>
  <si>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</si>
  <si>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</si>
  <si>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</si>
  <si>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</si>
  <si>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</si>
  <si>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</si>
  <si>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</si>
  <si>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</si>
  <si>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</si>
  <si>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</si>
  <si>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</si>
  <si>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</si>
  <si>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</si>
  <si>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</si>
  <si>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</si>
  <si>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</si>
  <si>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</si>
  <si>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</si>
  <si>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</si>
  <si>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</si>
  <si>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</si>
  <si>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</si>
  <si>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</si>
  <si>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</si>
  <si>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</si>
  <si>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</si>
  <si>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</si>
  <si>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</si>
  <si>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</si>
  <si>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</si>
  <si>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</si>
  <si>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</si>
  <si>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</si>
  <si>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</si>
  <si>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</si>
  <si>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</si>
  <si>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</si>
  <si>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</si>
  <si>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</si>
  <si>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</si>
  <si>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</si>
  <si>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</si>
  <si>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</si>
  <si>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</si>
  <si>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</si>
  <si>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</si>
  <si>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</si>
  <si>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</si>
  <si>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</si>
  <si>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</si>
  <si>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</si>
  <si>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</si>
  <si>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</si>
  <si>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</si>
  <si>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</si>
  <si>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</si>
  <si>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</si>
  <si>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</si>
  <si>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</si>
  <si>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</si>
  <si>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</si>
  <si>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</si>
  <si>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</si>
  <si>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</si>
  <si>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</si>
  <si>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</si>
  <si>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</si>
  <si>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</si>
  <si>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</si>
  <si>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</si>
  <si>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</si>
  <si>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</si>
  <si>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</si>
  <si>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</si>
  <si>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</si>
  <si>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</si>
  <si>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</si>
  <si>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</si>
  <si>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</si>
  <si>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</si>
  <si>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</si>
  <si>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</si>
  <si>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</si>
  <si>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</si>
  <si>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</si>
  <si>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</si>
  <si>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</si>
  <si>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</si>
  <si>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</si>
  <si>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</si>
  <si>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</si>
  <si>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</si>
  <si>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</si>
  <si>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</si>
  <si>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</si>
  <si>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</si>
  <si>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</si>
  <si>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</si>
  <si>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</si>
  <si>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</si>
  <si>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</si>
  <si>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</si>
  <si>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</si>
  <si>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</si>
  <si>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</si>
  <si>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</si>
  <si>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</si>
  <si>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</si>
  <si>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</si>
  <si>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</si>
  <si>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</si>
  <si>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</si>
  <si>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</si>
  <si>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</si>
  <si>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</si>
  <si>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</si>
  <si>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</si>
  <si>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</si>
  <si>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</si>
  <si>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</si>
  <si>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</si>
  <si>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</si>
  <si>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</si>
  <si>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</si>
  <si>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</si>
  <si>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</si>
  <si>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</si>
  <si>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</si>
  <si>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</si>
  <si>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</si>
  <si>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</si>
  <si>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</si>
  <si>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</si>
  <si>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</si>
  <si>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</si>
  <si>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</si>
  <si>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</si>
  <si>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</si>
  <si>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</si>
  <si>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</si>
  <si>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</si>
  <si>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</si>
  <si>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</si>
  <si>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</si>
  <si>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</si>
  <si>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</si>
  <si>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</si>
  <si>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</si>
  <si>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</si>
  <si>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</si>
  <si>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</si>
  <si>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</si>
  <si>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</si>
  <si>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</si>
  <si>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</si>
  <si>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</si>
  <si>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</si>
  <si>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</si>
  <si>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</si>
  <si>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</si>
  <si>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</si>
  <si>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</si>
  <si>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</si>
  <si>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</si>
  <si>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</si>
  <si>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</si>
  <si>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</si>
  <si>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</si>
  <si>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</si>
  <si>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</si>
  <si>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</si>
  <si>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</si>
  <si>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</si>
  <si>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</si>
  <si>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</si>
  <si>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</si>
  <si>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</si>
  <si>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</si>
  <si>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</si>
  <si>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</si>
  <si>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</si>
  <si>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</si>
  <si>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</si>
  <si>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</si>
  <si>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</si>
  <si>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</si>
  <si>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</si>
  <si>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</si>
  <si>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</si>
  <si>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</si>
  <si>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</si>
  <si>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</si>
  <si>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</si>
  <si>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</si>
  <si>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</si>
  <si>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</si>
  <si>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</si>
  <si>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</si>
  <si>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</si>
  <si>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</si>
  <si>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</si>
  <si>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</si>
  <si>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</si>
  <si>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</si>
  <si>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</si>
  <si>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</si>
  <si>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</si>
  <si>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</si>
  <si>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</si>
  <si>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</si>
  <si>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</si>
  <si>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</si>
  <si>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</si>
  <si>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</si>
  <si>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</si>
  <si>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</si>
  <si>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</si>
  <si>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</si>
  <si>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</si>
  <si>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</si>
  <si>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</si>
  <si>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</si>
  <si>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</si>
  <si>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</si>
  <si>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</si>
  <si>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</si>
  <si>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</si>
  <si>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</si>
  <si>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</si>
  <si>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</si>
  <si>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</si>
  <si>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</si>
  <si>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</si>
  <si>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</si>
  <si>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</si>
  <si>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</si>
  <si>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</si>
  <si>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</si>
  <si>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</si>
  <si>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</si>
  <si>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</si>
  <si>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</si>
  <si>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</si>
  <si>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</si>
  <si>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</si>
  <si>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</si>
  <si>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</si>
  <si>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</si>
  <si>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</si>
  <si>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</si>
  <si>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</si>
  <si>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</si>
  <si>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</si>
  <si>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</si>
  <si>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</si>
  <si>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</si>
  <si>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</si>
  <si>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</si>
  <si>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</si>
  <si>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</si>
  <si>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</si>
  <si>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</si>
  <si>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</si>
  <si>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</si>
  <si>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</si>
  <si>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</si>
  <si>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</si>
  <si>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</si>
  <si>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</si>
  <si>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</si>
  <si>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</si>
  <si>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</si>
  <si>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</si>
  <si>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</si>
  <si>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</si>
  <si>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</si>
  <si>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</si>
  <si>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</si>
  <si>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</si>
  <si>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</si>
  <si>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</si>
  <si>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</si>
  <si>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</si>
  <si>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</si>
  <si>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</si>
  <si>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</si>
  <si>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</si>
  <si>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</si>
  <si>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</si>
  <si>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</si>
  <si>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</si>
  <si>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</si>
  <si>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</si>
  <si>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</si>
  <si>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</si>
  <si>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</si>
  <si>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</si>
  <si>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</si>
  <si>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</si>
  <si>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</si>
  <si>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</si>
  <si>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</si>
  <si>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</si>
  <si>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</si>
  <si>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</si>
  <si>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</si>
  <si>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</si>
  <si>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</si>
  <si>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</si>
  <si>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</si>
  <si>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</si>
  <si>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</si>
  <si>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</si>
  <si>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</si>
  <si>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</si>
  <si>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</si>
  <si>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</si>
  <si>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</si>
  <si>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</si>
  <si>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</si>
  <si>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</si>
  <si>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</si>
  <si>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</si>
  <si>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</si>
  <si>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</si>
  <si>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</si>
  <si>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</si>
  <si>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</si>
  <si>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</si>
  <si>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</si>
  <si>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</si>
  <si>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</si>
  <si>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</si>
  <si>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</si>
  <si>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</si>
  <si>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</si>
  <si>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</si>
  <si>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</si>
  <si>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</si>
  <si>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</si>
  <si>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</si>
  <si>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</si>
  <si>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</si>
  <si>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</si>
  <si>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</si>
  <si>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</si>
  <si>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</si>
  <si>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</si>
  <si>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</si>
  <si>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</si>
  <si>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</si>
  <si>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</si>
  <si>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</si>
  <si>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</si>
  <si>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</si>
  <si>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</si>
  <si>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</si>
  <si>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</si>
  <si>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</si>
  <si>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</si>
  <si>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</si>
  <si>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</si>
  <si>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</si>
  <si>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</si>
  <si>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</si>
  <si>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</si>
  <si>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</si>
  <si>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</si>
  <si>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</si>
  <si>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</si>
  <si>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</si>
  <si>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</si>
  <si>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</si>
  <si>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</si>
  <si>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</si>
  <si>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</si>
  <si>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</si>
  <si>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</si>
  <si>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</si>
  <si>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</si>
  <si>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</si>
  <si>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</si>
  <si>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</si>
  <si>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</si>
  <si>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</si>
  <si>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</si>
  <si>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</si>
  <si>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</si>
  <si>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</si>
  <si>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</si>
  <si>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</si>
  <si>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</si>
  <si>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</si>
  <si>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</si>
  <si>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</si>
  <si>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</si>
  <si>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</si>
  <si>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</si>
  <si>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</si>
  <si>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</si>
  <si>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</si>
  <si>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</si>
  <si>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</si>
  <si>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</si>
  <si>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</si>
  <si>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</si>
  <si>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</si>
  <si>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</si>
  <si>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</si>
  <si>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</si>
  <si>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</si>
  <si>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</si>
  <si>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</si>
  <si>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</si>
  <si>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</si>
  <si>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</si>
  <si>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</si>
  <si>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</si>
  <si>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</si>
  <si>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</si>
  <si>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</si>
  <si>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</si>
  <si>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</si>
  <si>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</si>
  <si>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</si>
  <si>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</si>
  <si>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</si>
  <si>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</si>
  <si>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</si>
  <si>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</si>
  <si>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</si>
  <si>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</si>
  <si>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</si>
  <si>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</si>
  <si>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</si>
  <si>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</si>
  <si>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</si>
  <si>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</si>
  <si>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</si>
  <si>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</si>
  <si>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</si>
  <si>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</si>
  <si>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</si>
  <si>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</si>
  <si>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</si>
  <si>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</si>
  <si>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</si>
  <si>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</si>
  <si>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</si>
  <si>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</si>
  <si>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</si>
  <si>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</si>
  <si>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</si>
  <si>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</si>
  <si>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</si>
  <si>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</si>
  <si>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</si>
  <si>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</si>
  <si>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</si>
  <si>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</si>
  <si>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</si>
  <si>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</si>
  <si>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</si>
  <si>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</si>
  <si>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</si>
  <si>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</si>
  <si>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</si>
  <si>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</si>
  <si>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</si>
  <si>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</si>
  <si>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</si>
  <si>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</si>
  <si>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</si>
  <si>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</si>
  <si>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</si>
  <si>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</si>
  <si>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</si>
  <si>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</si>
  <si>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</si>
  <si>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</si>
  <si>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</si>
  <si>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</si>
  <si>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</si>
  <si>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</si>
  <si>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</si>
  <si>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</si>
  <si>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</si>
  <si>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</si>
  <si>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</si>
  <si>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</si>
  <si>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</si>
  <si>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</si>
  <si>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</si>
  <si>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</si>
  <si>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</si>
  <si>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</si>
  <si>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</si>
  <si>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</si>
  <si>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</si>
  <si>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</si>
  <si>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</si>
  <si>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</si>
  <si>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</si>
  <si>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</si>
  <si>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</si>
  <si>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</si>
  <si>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</si>
  <si>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</si>
  <si>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</si>
  <si>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</si>
  <si>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</si>
  <si>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</si>
  <si>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</si>
  <si>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</si>
  <si>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</si>
  <si>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</si>
  <si>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</si>
  <si>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</si>
  <si>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</si>
  <si>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</si>
  <si>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</si>
  <si>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</si>
  <si>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</si>
  <si>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</si>
  <si>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</si>
  <si>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</si>
  <si>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</si>
  <si>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</si>
  <si>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</si>
  <si>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</si>
  <si>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</si>
  <si>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</si>
  <si>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</si>
  <si>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</si>
  <si>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</si>
  <si>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</si>
  <si>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</si>
  <si>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</si>
  <si>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</si>
  <si>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</si>
  <si>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</si>
  <si>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</si>
  <si>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</si>
  <si>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</si>
  <si>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</si>
  <si>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</si>
  <si>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</si>
  <si>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</si>
  <si>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</si>
  <si>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</si>
  <si>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</si>
  <si>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</si>
  <si>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</si>
  <si>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</si>
  <si>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</si>
  <si>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</si>
  <si>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</si>
  <si>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</si>
  <si>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</si>
  <si>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</si>
  <si>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</si>
  <si>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</si>
  <si>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</si>
  <si>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</si>
  <si>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</si>
  <si>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</si>
  <si>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</si>
  <si>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</si>
  <si>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</si>
  <si>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</si>
  <si>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</si>
  <si>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</si>
  <si>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</si>
  <si>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</si>
  <si>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</si>
  <si>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</si>
  <si>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</si>
  <si>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</si>
  <si>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</si>
  <si>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</si>
  <si>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</si>
  <si>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</si>
  <si>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</si>
  <si>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</si>
  <si>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</si>
  <si>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</si>
  <si>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</si>
  <si>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</si>
  <si>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</si>
  <si>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</si>
  <si>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</si>
  <si>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</si>
  <si>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</si>
  <si>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</si>
  <si>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</si>
  <si>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</si>
  <si>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</si>
  <si>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</si>
  <si>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</si>
  <si>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</si>
  <si>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</si>
  <si>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</si>
  <si>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</si>
  <si>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</si>
  <si>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</si>
  <si>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</si>
  <si>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</si>
  <si>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</si>
  <si>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</si>
  <si>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</si>
  <si>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</si>
  <si>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</si>
  <si>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</si>
  <si>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</si>
  <si>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</si>
  <si>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</si>
  <si>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</si>
  <si>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</si>
  <si>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</si>
  <si>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</si>
  <si>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</si>
  <si>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</si>
  <si>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</si>
  <si>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</si>
  <si>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</si>
  <si>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</si>
  <si>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</si>
  <si>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</si>
  <si>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</si>
  <si>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</si>
  <si>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</si>
  <si>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</si>
  <si>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</si>
  <si>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</si>
  <si>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</si>
  <si>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</si>
  <si>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</si>
  <si>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</si>
  <si>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</si>
  <si>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</si>
  <si>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</si>
  <si>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</si>
  <si>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</si>
  <si>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</si>
  <si>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</si>
  <si>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</si>
  <si>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</si>
  <si>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</si>
  <si>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</si>
  <si>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</si>
  <si>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</si>
  <si>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</si>
  <si>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</si>
  <si>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</si>
  <si>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</si>
  <si>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</si>
  <si>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</si>
  <si>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</si>
  <si>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</si>
  <si>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</si>
  <si>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</si>
  <si>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</si>
  <si>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</si>
  <si>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</si>
  <si>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</si>
  <si>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</si>
  <si>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</si>
  <si>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</si>
  <si>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</si>
  <si>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</si>
  <si>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</si>
  <si>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</si>
  <si>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</si>
  <si>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</si>
  <si>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</si>
  <si>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</si>
  <si>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</si>
  <si>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</si>
  <si>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</si>
  <si>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</si>
  <si>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</si>
  <si>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</si>
  <si>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</si>
  <si>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</si>
  <si>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</si>
  <si>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</si>
  <si>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</si>
  <si>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</si>
  <si>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</si>
  <si>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</si>
  <si>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</si>
  <si>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</si>
  <si>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</si>
  <si>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</si>
  <si>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</si>
  <si>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</si>
  <si>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</si>
  <si>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</si>
  <si>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</si>
  <si>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</si>
  <si>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</si>
  <si>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</si>
  <si>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</si>
  <si>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</si>
  <si>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</si>
  <si>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</si>
  <si>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</si>
  <si>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</si>
  <si>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</si>
  <si>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</si>
  <si>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</si>
  <si>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</si>
  <si>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</si>
  <si>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</si>
  <si>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</si>
  <si>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</si>
  <si>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</si>
  <si>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</si>
  <si>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</si>
  <si>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</si>
  <si>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</si>
  <si>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</si>
  <si>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</si>
  <si>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</si>
  <si>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</si>
  <si>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</si>
  <si>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</si>
  <si>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</si>
  <si>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</si>
  <si>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</si>
  <si>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</si>
  <si>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</si>
  <si>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</si>
  <si>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</si>
  <si>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</si>
  <si>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</si>
  <si>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</si>
  <si>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</si>
  <si>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</si>
  <si>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</si>
  <si>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</si>
  <si>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</si>
  <si>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</si>
  <si>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</si>
  <si>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</si>
  <si>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</si>
  <si>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</si>
  <si>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</si>
  <si>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</si>
  <si>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</si>
  <si>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</si>
  <si>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</si>
  <si>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</si>
  <si>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</si>
  <si>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</si>
  <si>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</si>
  <si>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</si>
  <si>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</si>
  <si>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</si>
  <si>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</si>
  <si>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</si>
  <si>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</si>
  <si>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</si>
  <si>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</si>
  <si>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</si>
  <si>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</si>
  <si>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</si>
  <si>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</si>
  <si>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</si>
  <si>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</si>
  <si>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</si>
  <si>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</si>
  <si>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</si>
  <si>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</si>
  <si>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</si>
  <si>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</si>
  <si>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</si>
  <si>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</si>
  <si>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</si>
  <si>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</si>
  <si>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</si>
  <si>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</si>
  <si>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</si>
  <si>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</si>
  <si>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</si>
  <si>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</si>
  <si>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</si>
  <si>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</si>
  <si>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</si>
  <si>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</si>
  <si>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</si>
  <si>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</si>
  <si>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</si>
  <si>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</si>
  <si>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</si>
  <si>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</si>
  <si>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</si>
  <si>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</si>
  <si>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</si>
  <si>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</si>
  <si>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</si>
  <si>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</si>
  <si>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</si>
  <si>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</si>
  <si>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</si>
  <si>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</si>
  <si>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</si>
  <si>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</si>
  <si>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</si>
  <si>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</si>
  <si>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</si>
  <si>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</si>
  <si>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</si>
  <si>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</si>
  <si>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</si>
  <si>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</si>
  <si>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</si>
  <si>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</si>
  <si>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</si>
  <si>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</si>
  <si>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</si>
  <si>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</si>
  <si>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</si>
  <si>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</si>
  <si>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</si>
  <si>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</si>
  <si>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</si>
  <si>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</si>
  <si>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</si>
  <si>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</si>
  <si>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</si>
  <si>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</si>
  <si>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</si>
  <si>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</si>
  <si>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</si>
  <si>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</si>
  <si>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</si>
  <si>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</si>
  <si>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</si>
  <si>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</si>
  <si>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</si>
  <si>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</si>
  <si>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</si>
  <si>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</si>
  <si>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</si>
  <si>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</si>
  <si>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</si>
  <si>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</si>
  <si>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</si>
  <si>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</si>
  <si>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</si>
  <si>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</si>
  <si>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</si>
  <si>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</si>
  <si>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</si>
  <si>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</si>
  <si>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</si>
  <si>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</si>
  <si>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</si>
  <si>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</si>
  <si>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</si>
  <si>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</si>
  <si>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</si>
  <si>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</si>
  <si>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</si>
  <si>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</si>
  <si>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</si>
  <si>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</si>
  <si>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</si>
  <si>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</si>
  <si>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</si>
  <si>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</si>
  <si>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</si>
  <si>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</si>
  <si>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</si>
  <si>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</si>
  <si>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</si>
  <si>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</si>
  <si>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</si>
  <si>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</si>
  <si>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</si>
  <si>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</si>
  <si>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</si>
  <si>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</si>
  <si>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</si>
  <si>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</si>
  <si>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</si>
  <si>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</si>
  <si>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</si>
  <si>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</si>
  <si>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</si>
  <si>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</si>
  <si>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</si>
  <si>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</si>
  <si>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</si>
  <si>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</si>
  <si>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</si>
  <si>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</si>
  <si>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</si>
  <si>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</si>
  <si>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</si>
  <si>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</si>
  <si>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</si>
  <si>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</si>
  <si>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</si>
  <si>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</si>
  <si>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</si>
  <si>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</si>
  <si>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</si>
  <si>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</si>
  <si>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</si>
  <si>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</si>
  <si>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</si>
  <si>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</si>
  <si>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</si>
  <si>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</si>
  <si>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</si>
  <si>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</si>
  <si>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</si>
  <si>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</si>
  <si>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</si>
  <si>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</si>
  <si>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</si>
  <si>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</si>
  <si>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</si>
  <si>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</si>
  <si>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</si>
  <si>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</si>
  <si>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</si>
  <si>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</si>
  <si>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</si>
  <si>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</si>
  <si>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</si>
  <si>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</si>
  <si>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</si>
  <si>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</si>
  <si>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</si>
  <si>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</si>
  <si>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</si>
  <si>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</si>
  <si>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</si>
  <si>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</si>
  <si>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</si>
  <si>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</si>
  <si>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</si>
  <si>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</si>
  <si>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</si>
  <si>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</si>
  <si>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</si>
  <si>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</si>
  <si>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</si>
  <si>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</si>
  <si>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</si>
  <si>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</si>
  <si>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</si>
  <si>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</si>
  <si>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</si>
  <si>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</si>
  <si>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</si>
  <si>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</si>
  <si>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</si>
  <si>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</si>
  <si>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</si>
  <si>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</si>
  <si>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</si>
  <si>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</si>
  <si>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</si>
  <si>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</si>
  <si>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</si>
  <si>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</si>
  <si>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</si>
  <si>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</si>
  <si>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</si>
  <si>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</si>
  <si>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</si>
  <si>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</si>
  <si>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</si>
  <si>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</si>
  <si>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</si>
  <si>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</si>
  <si>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</si>
  <si>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</si>
  <si>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</si>
  <si>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</si>
  <si>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</si>
  <si>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</si>
  <si>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</si>
  <si>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</si>
  <si>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</si>
  <si>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</si>
  <si>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</si>
  <si>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</si>
  <si>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</si>
  <si>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</si>
  <si>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</si>
  <si>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</si>
  <si>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</si>
  <si>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</si>
  <si>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</si>
  <si>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</si>
  <si>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</si>
  <si>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</si>
  <si>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</si>
  <si>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</si>
  <si>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</si>
  <si>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</si>
  <si>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</si>
  <si>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</si>
  <si>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</si>
  <si>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</si>
  <si>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</si>
  <si>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</si>
  <si>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</si>
  <si>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</si>
  <si>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</si>
  <si>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</si>
  <si>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</si>
  <si>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</si>
  <si>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</si>
  <si>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</si>
  <si>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</si>
  <si>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</si>
  <si>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</si>
  <si>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</si>
  <si>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</si>
  <si>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</si>
  <si>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</si>
  <si>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</si>
  <si>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</si>
  <si>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</si>
  <si>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</si>
  <si>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</si>
  <si>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</si>
  <si>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</si>
  <si>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</si>
  <si>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</si>
  <si>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</si>
  <si>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</si>
  <si>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</si>
  <si>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</si>
  <si>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</si>
  <si>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</si>
  <si>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</si>
  <si>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</si>
  <si>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</si>
  <si>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</si>
  <si>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</si>
  <si>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</si>
  <si>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</si>
  <si>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</si>
  <si>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</si>
  <si>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</si>
  <si>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</si>
  <si>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</si>
  <si>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</si>
  <si>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</si>
  <si>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</si>
  <si>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</si>
  <si>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</si>
  <si>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</si>
  <si>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</si>
  <si>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</si>
  <si>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</si>
  <si>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</si>
  <si>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</si>
  <si>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</si>
  <si>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</si>
  <si>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</si>
  <si>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</si>
  <si>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</si>
  <si>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</si>
  <si>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</si>
  <si>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</si>
  <si>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</si>
  <si>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</si>
  <si>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</si>
  <si>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</si>
  <si>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</si>
  <si>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</si>
  <si>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</si>
  <si>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</si>
  <si>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</si>
  <si>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</si>
  <si>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</si>
  <si>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</si>
  <si>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</si>
  <si>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</si>
  <si>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</si>
  <si>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</si>
  <si>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</si>
  <si>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</si>
  <si>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</si>
  <si>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</si>
  <si>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</si>
  <si>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</si>
  <si>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</si>
  <si>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</si>
  <si>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</si>
  <si>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</si>
  <si>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</si>
  <si>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</si>
  <si>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</si>
  <si>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</si>
  <si>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</si>
  <si>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</si>
  <si>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</si>
  <si>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</si>
  <si>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</si>
  <si>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</si>
  <si>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</si>
  <si>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</si>
  <si>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</si>
  <si>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</si>
  <si>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</si>
  <si>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</si>
  <si>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</si>
  <si>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</si>
  <si>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</si>
  <si>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</si>
  <si>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</si>
  <si>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</si>
  <si>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</si>
  <si>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</si>
  <si>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</si>
  <si>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</si>
  <si>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</si>
  <si>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</si>
  <si>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</si>
  <si>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</si>
  <si>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</si>
  <si>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</si>
  <si>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</si>
  <si>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</si>
  <si>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</si>
  <si>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</si>
  <si>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</si>
  <si>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</si>
  <si>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</si>
  <si>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</si>
  <si>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</si>
  <si>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</si>
  <si>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</si>
  <si>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</si>
  <si>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</si>
  <si>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</si>
  <si>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</si>
  <si>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</si>
  <si>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</si>
  <si>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</si>
  <si>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</si>
  <si>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</si>
  <si>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</si>
  <si>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</si>
  <si>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</si>
  <si>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</si>
  <si>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</si>
  <si>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</si>
  <si>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</si>
  <si>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</si>
  <si>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</si>
  <si>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</si>
  <si>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</si>
  <si>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</si>
  <si>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</si>
  <si>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</si>
  <si>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</si>
  <si>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</si>
  <si>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</si>
  <si>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</si>
  <si>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</si>
  <si>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</si>
  <si>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</si>
  <si>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</si>
  <si>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</si>
  <si>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</si>
  <si>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</si>
  <si>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</si>
  <si>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</si>
  <si>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</si>
  <si>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</si>
  <si>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</si>
  <si>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</si>
  <si>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</si>
  <si>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</si>
  <si>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</si>
  <si>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</si>
  <si>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</si>
  <si>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</si>
  <si>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</si>
  <si>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</si>
  <si>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</si>
  <si>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</si>
  <si>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</si>
  <si>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</si>
  <si>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</si>
  <si>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</si>
  <si>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</si>
  <si>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</si>
  <si>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</si>
  <si>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</si>
  <si>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</si>
  <si>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</si>
  <si>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</si>
  <si>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</si>
  <si>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</si>
  <si>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</si>
  <si>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</si>
  <si>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</si>
  <si>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</si>
  <si>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</si>
  <si>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</si>
  <si>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</si>
  <si>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</si>
  <si>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</si>
  <si>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</si>
  <si>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</si>
  <si>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</si>
  <si>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</si>
  <si>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</si>
  <si>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</si>
  <si>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</si>
  <si>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</si>
  <si>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</si>
  <si>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</si>
  <si>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</si>
  <si>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</si>
  <si>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</si>
  <si>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</si>
  <si>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</si>
  <si>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</si>
  <si>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</si>
  <si>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</si>
  <si>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</si>
  <si>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</si>
  <si>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</si>
  <si>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</si>
  <si>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</si>
  <si>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</si>
  <si>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</si>
  <si>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</si>
  <si>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</si>
  <si>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</si>
  <si>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</si>
  <si>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</si>
  <si>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</si>
  <si>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</si>
  <si>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</si>
  <si>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</si>
  <si>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</si>
  <si>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</si>
  <si>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</si>
  <si>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</si>
  <si>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</si>
  <si>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</si>
  <si>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</si>
  <si>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</si>
  <si>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</si>
  <si>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</si>
  <si>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</si>
  <si>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</si>
  <si>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</si>
  <si>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</si>
  <si>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</si>
  <si>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</si>
  <si>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</si>
  <si>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</si>
  <si>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</si>
  <si>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</si>
  <si>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</si>
  <si>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</si>
  <si>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</si>
  <si>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</si>
  <si>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</si>
  <si>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</si>
  <si>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</si>
  <si>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</si>
  <si>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</si>
  <si>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</si>
  <si>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</si>
  <si>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</si>
  <si>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</si>
  <si>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</si>
  <si>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</si>
  <si>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</si>
  <si>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</si>
  <si>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</si>
  <si>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</si>
  <si>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</si>
  <si>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</si>
  <si>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</si>
  <si>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</si>
  <si>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</si>
  <si>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</si>
  <si>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</si>
  <si>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</si>
  <si>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</si>
  <si>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</si>
  <si>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</si>
  <si>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</si>
  <si>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</si>
  <si>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</si>
  <si>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</si>
  <si>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</si>
  <si>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</si>
  <si>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</si>
  <si>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</si>
  <si>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</si>
  <si>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</si>
  <si>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</si>
  <si>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</si>
  <si>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</si>
  <si>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</si>
  <si>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</si>
  <si>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</si>
  <si>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</si>
  <si>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</si>
  <si>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</si>
  <si>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</si>
  <si>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</si>
  <si>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</si>
  <si>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</si>
  <si>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</si>
  <si>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</si>
  <si>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</si>
  <si>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</si>
  <si>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</si>
  <si>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</si>
  <si>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</si>
  <si>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</si>
  <si>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</si>
  <si>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</si>
  <si>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</si>
  <si>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</si>
  <si>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</si>
  <si>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</si>
  <si>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</si>
  <si>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</si>
  <si>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</si>
  <si>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</si>
  <si>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</si>
  <si>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</si>
  <si>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</si>
  <si>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</si>
  <si>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</si>
  <si>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</si>
  <si>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</si>
  <si>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</si>
  <si>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</si>
  <si>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</si>
  <si>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</si>
  <si>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</si>
  <si>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</si>
  <si>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</si>
  <si>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</si>
  <si>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</si>
  <si>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</si>
  <si>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</si>
  <si>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</si>
  <si>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</si>
  <si>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</si>
  <si>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</si>
  <si>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</si>
  <si>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</si>
  <si>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</si>
  <si>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</si>
  <si>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</si>
  <si>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</si>
  <si>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</si>
  <si>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</si>
  <si>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</si>
  <si>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</si>
  <si>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</si>
  <si>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</si>
  <si>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</si>
  <si>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</si>
  <si>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</si>
  <si>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</si>
  <si>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</si>
  <si>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</si>
  <si>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</si>
  <si>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</si>
  <si>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</si>
  <si>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</si>
  <si>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</si>
  <si>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</si>
  <si>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</si>
  <si>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</si>
  <si>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</si>
  <si>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</si>
  <si>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</si>
  <si>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</si>
  <si>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</si>
  <si>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</si>
  <si>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</si>
  <si>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</si>
  <si>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</si>
  <si>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</si>
  <si>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</si>
  <si>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</si>
  <si>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</si>
  <si>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</si>
  <si>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</si>
  <si>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</si>
  <si>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</si>
  <si>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</si>
  <si>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</si>
  <si>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</si>
  <si>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</si>
  <si>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</si>
  <si>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</si>
  <si>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</si>
  <si>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</si>
  <si>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</si>
  <si>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</si>
  <si>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</si>
  <si>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</si>
  <si>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</si>
  <si>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</si>
  <si>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</si>
  <si>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</si>
  <si>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</si>
  <si>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</si>
  <si>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</si>
  <si>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</si>
  <si>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</si>
  <si>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</si>
  <si>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</si>
  <si>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</si>
  <si>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</si>
  <si>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</si>
  <si>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</si>
  <si>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</si>
  <si>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</si>
  <si>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</si>
  <si>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</si>
  <si>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</si>
  <si>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</si>
  <si>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</si>
  <si>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</si>
  <si>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</si>
  <si>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</si>
  <si>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</si>
  <si>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</si>
  <si>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</si>
  <si>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</si>
  <si>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</si>
  <si>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</si>
  <si>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</si>
  <si>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</si>
  <si>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</si>
  <si>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</si>
  <si>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</si>
  <si>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</si>
  <si>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</si>
  <si>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</si>
  <si>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</si>
  <si>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</si>
  <si>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</si>
  <si>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</si>
  <si>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</si>
  <si>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</si>
  <si>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</si>
  <si>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</si>
  <si>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</si>
  <si>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</si>
  <si>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</si>
  <si>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</si>
  <si>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</si>
  <si>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</si>
  <si>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</si>
  <si>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</si>
  <si>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</si>
  <si>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</si>
  <si>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</si>
  <si>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</si>
  <si>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</si>
  <si>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</si>
  <si>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</si>
  <si>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</si>
  <si>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</si>
  <si>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</si>
  <si>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</si>
  <si>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</si>
  <si>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</si>
  <si>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</si>
  <si>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</si>
  <si>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</si>
  <si>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</si>
  <si>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</si>
  <si>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</si>
  <si>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</si>
  <si>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</si>
  <si>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</si>
  <si>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</si>
  <si>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</si>
  <si>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</si>
  <si>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</si>
  <si>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</si>
  <si>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</si>
  <si>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</si>
  <si>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</si>
  <si>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</si>
  <si>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</si>
  <si>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</si>
  <si>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</si>
  <si>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</si>
  <si>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</si>
  <si>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</si>
  <si>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</si>
  <si>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</si>
  <si>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</si>
  <si>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</si>
  <si>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</si>
  <si>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</si>
  <si>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</si>
  <si>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</si>
  <si>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</si>
  <si>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</si>
  <si>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</si>
  <si>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</si>
  <si>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</si>
  <si>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</si>
  <si>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</si>
  <si>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</si>
  <si>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</si>
  <si>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</si>
  <si>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</si>
  <si>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</si>
  <si>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</si>
  <si>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</si>
  <si>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</si>
  <si>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</si>
  <si>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</si>
  <si>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</si>
  <si>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</si>
  <si>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</si>
  <si>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</si>
  <si>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</si>
  <si>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</si>
  <si>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</si>
  <si>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</si>
  <si>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</si>
  <si>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</si>
  <si>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</si>
  <si>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</si>
  <si>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</si>
  <si>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</si>
  <si>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</si>
  <si>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</si>
  <si>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</si>
  <si>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</si>
  <si>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</si>
  <si>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</si>
  <si>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</si>
  <si>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</si>
  <si>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</si>
  <si>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</si>
  <si>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</si>
  <si>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</si>
  <si>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</si>
  <si>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</si>
  <si>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</si>
  <si>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</si>
  <si>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</si>
  <si>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</si>
  <si>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</si>
  <si>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</si>
  <si>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</si>
  <si>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</si>
  <si>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</si>
  <si>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</si>
  <si>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</si>
  <si>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</si>
  <si>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</si>
  <si>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</si>
  <si>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</si>
  <si>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</si>
  <si>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</si>
  <si>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</si>
  <si>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</si>
  <si>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</si>
  <si>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</si>
  <si>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</si>
  <si>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</si>
  <si>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</si>
  <si>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</si>
  <si>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</si>
  <si>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</si>
  <si>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</si>
  <si>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</si>
  <si>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</si>
  <si>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</si>
  <si>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</si>
  <si>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</si>
  <si>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</si>
  <si>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</si>
  <si>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</si>
  <si>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</si>
  <si>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</si>
  <si>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</si>
  <si>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</si>
  <si>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</si>
  <si>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</si>
  <si>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</si>
  <si>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</si>
  <si>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</si>
  <si>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</si>
  <si>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</si>
  <si>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</si>
  <si>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</si>
  <si>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</si>
  <si>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</si>
  <si>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</si>
  <si>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</si>
  <si>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</si>
  <si>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</si>
  <si>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</si>
  <si>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</si>
  <si>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</si>
  <si>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</si>
  <si>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</si>
  <si>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</si>
  <si>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</si>
  <si>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</si>
  <si>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</si>
  <si>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</si>
  <si>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</si>
  <si>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</si>
  <si>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</si>
  <si>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</si>
  <si>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</si>
  <si>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</si>
  <si>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</si>
  <si>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</si>
  <si>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</si>
  <si>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</si>
  <si>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</si>
  <si>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</si>
  <si>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</si>
  <si>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</si>
  <si>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</si>
  <si>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</si>
  <si>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</si>
  <si>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</si>
  <si>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</si>
  <si>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</si>
  <si>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</si>
  <si>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</si>
  <si>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</si>
  <si>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</si>
  <si>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</si>
  <si>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</si>
  <si>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</si>
  <si>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</si>
  <si>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</si>
  <si>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</si>
  <si>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</si>
  <si>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</si>
  <si>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</si>
  <si>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</si>
  <si>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</si>
  <si>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</si>
  <si>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</si>
  <si>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</si>
  <si>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</si>
  <si>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</si>
  <si>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</si>
  <si>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</si>
  <si>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</si>
  <si>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</si>
  <si>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</si>
  <si>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</si>
  <si>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</si>
  <si>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</si>
  <si>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</si>
  <si>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</si>
  <si>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</si>
  <si>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</si>
  <si>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</si>
  <si>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</si>
  <si>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</si>
  <si>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</si>
  <si>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</si>
  <si>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</si>
  <si>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</si>
  <si>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</si>
  <si>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</si>
  <si>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</si>
  <si>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</si>
  <si>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</si>
  <si>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</si>
  <si>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</si>
  <si>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</si>
  <si>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</si>
  <si>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</si>
  <si>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</si>
  <si>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</si>
  <si>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</si>
  <si>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</si>
  <si>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</si>
  <si>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</si>
  <si>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</si>
  <si>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</si>
  <si>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</si>
  <si>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</si>
  <si>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</si>
  <si>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</si>
  <si>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</si>
  <si>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</si>
  <si>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</si>
  <si>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</si>
  <si>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</si>
  <si>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</si>
  <si>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</si>
  <si>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</si>
  <si>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</si>
  <si>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</si>
  <si>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</si>
  <si>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</si>
  <si>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</si>
  <si>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</si>
  <si>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</si>
  <si>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</si>
  <si>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</si>
  <si>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</si>
  <si>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</si>
  <si>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</si>
  <si>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</si>
  <si>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</si>
  <si>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</si>
  <si>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</si>
  <si>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</si>
  <si>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</si>
  <si>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</si>
  <si>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</si>
  <si>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</si>
  <si>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</si>
  <si>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</si>
  <si>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</si>
  <si>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</si>
  <si>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</si>
  <si>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</si>
  <si>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</si>
  <si>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</si>
  <si>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</si>
  <si>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</si>
  <si>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</si>
  <si>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</si>
  <si>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</si>
  <si>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</si>
  <si>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</si>
  <si>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</si>
  <si>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</si>
  <si>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</si>
  <si>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</si>
  <si>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</si>
  <si>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</si>
  <si>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</si>
  <si>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</si>
  <si>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</si>
  <si>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</si>
  <si>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</si>
  <si>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</si>
  <si>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</si>
  <si>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</si>
  <si>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</si>
  <si>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</si>
  <si>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</si>
  <si>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</si>
  <si>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</si>
  <si>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</si>
  <si>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</si>
  <si>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</si>
  <si>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</si>
  <si>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</si>
  <si>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</si>
  <si>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</si>
  <si>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</si>
  <si>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</si>
  <si>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</si>
  <si>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</si>
  <si>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</si>
  <si>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</si>
  <si>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</si>
  <si>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</si>
  <si>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</si>
  <si>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</si>
  <si>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</si>
  <si>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</si>
  <si>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</si>
  <si>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</si>
  <si>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</si>
  <si>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</si>
  <si>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</si>
  <si>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</si>
  <si>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</si>
  <si>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</si>
  <si>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</si>
  <si>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</si>
  <si>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</si>
  <si>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</si>
  <si>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</si>
  <si>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</si>
  <si>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</si>
  <si>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</si>
  <si>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</si>
  <si>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</si>
  <si>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</si>
  <si>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</si>
  <si>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</si>
  <si>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</si>
  <si>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</si>
  <si>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</si>
  <si>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</si>
  <si>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</si>
  <si>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</si>
  <si>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</si>
  <si>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</si>
  <si>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</si>
  <si>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</si>
  <si>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</si>
  <si>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</si>
  <si>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</si>
  <si>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</si>
  <si>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</si>
  <si>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</si>
  <si>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</si>
  <si>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</si>
  <si>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</si>
  <si>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</si>
  <si>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</si>
  <si>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</si>
  <si>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</si>
  <si>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</si>
  <si>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</si>
  <si>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</si>
  <si>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</si>
  <si>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</si>
  <si>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</si>
  <si>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</si>
  <si>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</si>
  <si>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</si>
  <si>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</si>
  <si>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</si>
  <si>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</si>
  <si>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</si>
  <si>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</si>
  <si>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</si>
  <si>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</si>
  <si>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</si>
  <si>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</si>
  <si>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</si>
  <si>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</si>
  <si>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</si>
  <si>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</si>
  <si>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</si>
  <si>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</si>
  <si>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</si>
  <si>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</si>
  <si>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</si>
  <si>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</si>
  <si>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</si>
  <si>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</si>
  <si>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</si>
  <si>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</si>
  <si>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</si>
  <si>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</si>
  <si>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</si>
  <si>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</si>
  <si>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</si>
  <si>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</si>
  <si>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</si>
  <si>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</si>
  <si>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</si>
  <si>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</si>
  <si>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</si>
  <si>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</si>
  <si>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</si>
  <si>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</si>
  <si>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</si>
  <si>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</si>
  <si>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</si>
  <si>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</si>
  <si>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</si>
  <si>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</si>
  <si>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</si>
  <si>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</si>
  <si>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</si>
  <si>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</si>
  <si>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</si>
  <si>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</si>
  <si>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</si>
  <si>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</si>
  <si>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</si>
  <si>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</si>
  <si>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</si>
  <si>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</si>
  <si>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</si>
  <si>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</si>
  <si>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</si>
  <si>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</si>
  <si>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</si>
  <si>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</si>
  <si>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</si>
  <si>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</si>
  <si>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</si>
  <si>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</si>
  <si>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</si>
  <si>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</si>
  <si>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</si>
  <si>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</si>
  <si>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</si>
  <si>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</si>
  <si>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</si>
  <si>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</si>
  <si>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</si>
  <si>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</si>
  <si>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</si>
  <si>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</si>
  <si>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</si>
  <si>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</si>
  <si>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</si>
  <si>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</si>
  <si>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</si>
  <si>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</si>
  <si>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</si>
  <si>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</si>
  <si>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</si>
  <si>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</si>
  <si>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</si>
  <si>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</si>
  <si>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</si>
  <si>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</si>
  <si>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</si>
  <si>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</si>
  <si>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</si>
  <si>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</si>
  <si>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</si>
  <si>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</si>
  <si>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</si>
  <si>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</si>
  <si>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</si>
  <si>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</si>
  <si>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</si>
  <si>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</si>
  <si>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</si>
  <si>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</si>
  <si>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</si>
  <si>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</si>
  <si>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</si>
  <si>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</si>
  <si>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</si>
  <si>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</si>
  <si>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</si>
  <si>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</si>
  <si>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</si>
  <si>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</si>
  <si>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</si>
  <si>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</si>
  <si>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</si>
  <si>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</si>
  <si>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</si>
  <si>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</si>
  <si>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</si>
  <si>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</si>
  <si>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</si>
  <si>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</si>
  <si>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</si>
  <si>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</si>
  <si>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</si>
  <si>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</si>
  <si>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</si>
  <si>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</si>
  <si>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</si>
  <si>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</si>
  <si>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</si>
  <si>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</si>
  <si>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</si>
  <si>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</si>
  <si>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</si>
  <si>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</si>
  <si>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</si>
  <si>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</si>
  <si>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</si>
  <si>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</si>
  <si>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</si>
  <si>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</si>
  <si>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</si>
  <si>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</si>
  <si>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</si>
  <si>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</si>
  <si>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</si>
  <si>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</si>
  <si>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</si>
  <si>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</si>
  <si>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</si>
  <si>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</si>
  <si>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</si>
  <si>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</si>
  <si>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</si>
  <si>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</si>
  <si>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</si>
  <si>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</si>
  <si>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</si>
  <si>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</si>
  <si>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</si>
  <si>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</si>
  <si>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</si>
  <si>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</si>
  <si>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</si>
  <si>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</si>
  <si>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</si>
  <si>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</si>
  <si>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</si>
  <si>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</si>
  <si>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</si>
  <si>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</si>
  <si>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</si>
  <si>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</si>
  <si>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</si>
  <si>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</si>
  <si>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</si>
  <si>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</si>
  <si>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</si>
  <si>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</si>
  <si>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</si>
  <si>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</si>
  <si>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</si>
  <si>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</si>
  <si>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</si>
  <si>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</si>
  <si>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</si>
  <si>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</si>
  <si>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</si>
  <si>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</si>
  <si>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</si>
  <si>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</si>
  <si>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</si>
  <si>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</si>
  <si>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</si>
  <si>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</si>
  <si>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</si>
  <si>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</si>
  <si>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</si>
  <si>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</si>
  <si>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</si>
  <si>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</si>
  <si>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</si>
  <si>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</si>
  <si>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</si>
  <si>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</si>
  <si>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</si>
  <si>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</si>
  <si>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</si>
  <si>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</si>
  <si>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</si>
  <si>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</si>
  <si>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</si>
  <si>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</si>
  <si>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</si>
  <si>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</si>
  <si>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</si>
  <si>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</si>
  <si>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</si>
  <si>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</si>
  <si>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</si>
  <si>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</si>
  <si>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</si>
  <si>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</si>
  <si>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</si>
  <si>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</si>
  <si>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</si>
  <si>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</si>
  <si>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</si>
  <si>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</si>
  <si>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</si>
  <si>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</si>
  <si>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</si>
  <si>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</si>
  <si>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</si>
  <si>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</si>
  <si>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</si>
  <si>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</si>
  <si>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</si>
  <si>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</si>
  <si>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</si>
  <si>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</si>
  <si>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</si>
  <si>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</si>
  <si>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</si>
  <si>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</si>
  <si>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</si>
  <si>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</si>
  <si>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</si>
  <si>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</si>
  <si>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</si>
  <si>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</si>
  <si>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</si>
  <si>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</si>
  <si>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</si>
  <si>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</si>
  <si>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</si>
  <si>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</si>
  <si>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</si>
  <si>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</si>
  <si>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</si>
  <si>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</si>
  <si>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</si>
  <si>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</si>
  <si>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</si>
  <si>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</si>
  <si>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</si>
  <si>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</si>
  <si>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</si>
  <si>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</si>
  <si>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</si>
  <si>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</si>
  <si>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</si>
  <si>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</si>
  <si>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</si>
  <si>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</si>
  <si>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</si>
  <si>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</si>
  <si>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</si>
  <si>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</si>
  <si>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</si>
  <si>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</si>
  <si>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</si>
  <si>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</si>
  <si>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</si>
  <si>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</si>
  <si>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</si>
  <si>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</si>
  <si>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</si>
  <si>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</si>
  <si>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</si>
  <si>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</si>
  <si>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</si>
  <si>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</si>
  <si>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</si>
  <si>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</si>
  <si>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</si>
  <si>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</si>
  <si>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</si>
  <si>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</si>
  <si>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</si>
  <si>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</si>
  <si>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</si>
  <si>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</si>
  <si>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</si>
  <si>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</si>
  <si>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</si>
  <si>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</si>
  <si>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</si>
  <si>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</si>
  <si>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</si>
  <si>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</si>
  <si>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</si>
  <si>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</si>
  <si>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</si>
  <si>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</si>
  <si>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</si>
  <si>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</si>
  <si>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</si>
  <si>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</si>
  <si>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</si>
  <si>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</si>
  <si>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</si>
  <si>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</si>
  <si>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</si>
  <si>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</si>
  <si>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</si>
  <si>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</si>
  <si>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</si>
  <si>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</si>
  <si>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</si>
  <si>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</si>
  <si>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</si>
  <si>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</si>
  <si>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</si>
  <si>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</si>
  <si>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</si>
  <si>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</si>
  <si>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</si>
  <si>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</si>
  <si>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</si>
  <si>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</si>
  <si>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</si>
  <si>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</si>
  <si>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</si>
  <si>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</si>
  <si>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</si>
  <si>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</si>
  <si>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</si>
  <si>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</si>
  <si>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</si>
  <si>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</si>
  <si>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</si>
  <si>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</si>
  <si>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</si>
  <si>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</si>
  <si>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</si>
  <si>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</si>
  <si>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</si>
  <si>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</si>
  <si>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</si>
  <si>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</si>
  <si>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</si>
  <si>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</si>
  <si>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</si>
  <si>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</si>
  <si>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</si>
  <si>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</si>
  <si>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</si>
  <si>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</si>
  <si>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</si>
  <si>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</si>
  <si>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</si>
  <si>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</si>
  <si>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</si>
  <si>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</si>
  <si>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</si>
  <si>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</si>
  <si>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</si>
  <si>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</si>
  <si>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</si>
  <si>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</si>
  <si>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</si>
  <si>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</si>
  <si>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</si>
  <si>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</si>
  <si>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</si>
  <si>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</si>
  <si>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</si>
  <si>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</si>
  <si>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</si>
  <si>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</si>
  <si>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</si>
  <si>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</si>
  <si>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</si>
  <si>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</si>
  <si>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</si>
  <si>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</si>
  <si>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</si>
  <si>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</si>
  <si>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</si>
  <si>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</si>
  <si>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</si>
  <si>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</si>
  <si>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</si>
  <si>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</si>
  <si>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</si>
  <si>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</si>
  <si>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</si>
  <si>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</si>
  <si>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</si>
  <si>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</si>
  <si>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</si>
  <si>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</si>
  <si>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</si>
  <si>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</si>
  <si>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</si>
  <si>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</si>
  <si>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</si>
  <si>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</si>
  <si>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</si>
  <si>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</si>
  <si>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</si>
  <si>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</si>
  <si>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</si>
  <si>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</si>
  <si>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</si>
  <si>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</si>
  <si>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</si>
  <si>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</si>
  <si>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</si>
  <si>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</si>
  <si>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</si>
  <si>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</si>
  <si>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</si>
  <si>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</si>
  <si>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</si>
  <si>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</si>
  <si>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</si>
  <si>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</si>
  <si>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</si>
  <si>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</si>
  <si>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</si>
  <si>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</si>
  <si>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</si>
  <si>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</si>
  <si>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</si>
  <si>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</si>
  <si>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</si>
  <si>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</si>
  <si>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</si>
  <si>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</si>
  <si>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</si>
  <si>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</si>
  <si>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</si>
  <si>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</si>
  <si>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</si>
  <si>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</si>
  <si>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</si>
  <si>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</si>
  <si>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</si>
  <si>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</si>
  <si>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</si>
  <si>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</si>
  <si>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</si>
  <si>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</si>
  <si>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</si>
  <si>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</si>
  <si>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</si>
  <si>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</si>
  <si>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</si>
  <si>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</si>
  <si>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</si>
  <si>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</si>
  <si>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</si>
  <si>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</si>
  <si>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</si>
  <si>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</si>
  <si>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</si>
  <si>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</si>
  <si>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</si>
  <si>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</si>
  <si>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</si>
  <si>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</si>
  <si>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</si>
  <si>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</si>
  <si>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</si>
  <si>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</si>
  <si>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</si>
  <si>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</si>
  <si>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</si>
  <si>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</si>
  <si>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</si>
  <si>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</si>
  <si>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</si>
  <si>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</si>
  <si>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</si>
  <si>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</si>
  <si>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</si>
  <si>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</si>
  <si>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</si>
  <si>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</si>
  <si>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</si>
  <si>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</si>
  <si>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</si>
  <si>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</si>
  <si>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</si>
  <si>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</si>
  <si>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</si>
  <si>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</si>
  <si>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</si>
  <si>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</si>
  <si>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</si>
  <si>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</si>
  <si>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</si>
  <si>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</si>
  <si>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</si>
  <si>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</si>
  <si>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</si>
  <si>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</si>
  <si>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</si>
  <si>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</si>
  <si>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</si>
  <si>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</si>
  <si>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</si>
  <si>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</si>
  <si>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</si>
  <si>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</si>
  <si>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</si>
  <si>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</si>
  <si>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</si>
  <si>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</si>
  <si>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</si>
  <si>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</si>
  <si>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</si>
  <si>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</si>
  <si>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</si>
  <si>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</si>
  <si>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</si>
  <si>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</si>
  <si>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</si>
  <si>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</si>
  <si>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</si>
  <si>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</si>
  <si>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</si>
  <si>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</si>
  <si>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</si>
  <si>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</si>
  <si>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</si>
  <si>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</si>
  <si>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</si>
  <si>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</si>
  <si>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</si>
  <si>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</si>
  <si>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</si>
  <si>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</si>
  <si>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</si>
  <si>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</si>
  <si>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</si>
  <si>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</si>
  <si>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</si>
  <si>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</si>
  <si>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</si>
  <si>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</si>
  <si>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</si>
  <si>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</si>
  <si>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</si>
  <si>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</si>
  <si>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</si>
  <si>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</si>
  <si>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</si>
  <si>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</si>
  <si>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</si>
  <si>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</si>
  <si>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</si>
  <si>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</si>
  <si>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</si>
  <si>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</si>
  <si>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</si>
  <si>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</si>
  <si>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</si>
  <si>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</si>
  <si>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</si>
  <si>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</si>
  <si>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</si>
  <si>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</si>
  <si>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</si>
  <si>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</si>
  <si>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</si>
  <si>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</si>
  <si>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</si>
  <si>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</si>
  <si>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</si>
  <si>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</si>
  <si>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</si>
  <si>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</si>
  <si>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</si>
  <si>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</si>
  <si>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</si>
  <si>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</si>
  <si>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</si>
  <si>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</si>
  <si>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</si>
  <si>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</si>
  <si>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</si>
  <si>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</si>
  <si>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</si>
  <si>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</si>
  <si>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</si>
  <si>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</si>
  <si>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</si>
  <si>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</si>
  <si>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</si>
  <si>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</si>
  <si>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</si>
  <si>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</si>
  <si>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</si>
  <si>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</si>
  <si>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</si>
  <si>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</si>
  <si>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</si>
  <si>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</si>
  <si>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</si>
  <si>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</si>
  <si>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</si>
  <si>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</si>
  <si>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</si>
  <si>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</si>
  <si>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</si>
  <si>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</si>
  <si>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</si>
  <si>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</si>
  <si>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</si>
  <si>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</si>
  <si>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</si>
  <si>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</si>
  <si>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</si>
  <si>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</si>
  <si>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</si>
  <si>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</si>
  <si>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</si>
  <si>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</si>
  <si>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</si>
  <si>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</si>
  <si>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</si>
  <si>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</si>
  <si>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</si>
  <si>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</si>
  <si>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</si>
  <si>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</si>
  <si>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</si>
  <si>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</si>
  <si>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</si>
  <si>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</si>
  <si>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</si>
  <si>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</si>
  <si>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</si>
  <si>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</si>
  <si>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</si>
  <si>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</si>
  <si>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</si>
  <si>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</si>
  <si>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</si>
  <si>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</si>
  <si>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</si>
  <si>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</si>
  <si>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</si>
  <si>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</si>
  <si>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</si>
  <si>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</si>
  <si>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</si>
  <si>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</si>
  <si>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</si>
  <si>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</si>
  <si>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</si>
  <si>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</si>
  <si>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</si>
  <si>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</si>
  <si>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</si>
  <si>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</si>
  <si>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</si>
  <si>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</si>
  <si>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</si>
  <si>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</si>
  <si>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</si>
  <si>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</si>
  <si>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</si>
  <si>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</si>
  <si>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</si>
  <si>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</si>
  <si>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</si>
  <si>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</si>
  <si>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</si>
  <si>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</si>
  <si>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</si>
  <si>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</si>
  <si>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</si>
  <si>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</si>
  <si>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</si>
  <si>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</si>
  <si>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</si>
  <si>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</si>
  <si>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</si>
  <si>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</si>
  <si>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</si>
  <si>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</si>
  <si>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</si>
  <si>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</si>
  <si>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</si>
  <si>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</si>
  <si>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</si>
  <si>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</si>
  <si>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</si>
  <si>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</si>
  <si>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</si>
  <si>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</si>
  <si>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</si>
  <si>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</si>
  <si>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</si>
  <si>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</si>
  <si>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</si>
  <si>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</si>
  <si>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</si>
  <si>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</si>
  <si>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</si>
  <si>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</si>
  <si>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</si>
  <si>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</si>
  <si>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</si>
  <si>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</si>
  <si>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</si>
  <si>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</si>
  <si>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</si>
  <si>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</si>
  <si>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</si>
  <si>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</si>
  <si>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</si>
  <si>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</si>
  <si>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</si>
  <si>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</si>
  <si>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</si>
  <si>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</si>
  <si>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</si>
  <si>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</si>
  <si>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</si>
  <si>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</si>
  <si>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</si>
  <si>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</si>
  <si>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</si>
  <si>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</si>
  <si>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</si>
  <si>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</si>
  <si>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</si>
  <si>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</si>
  <si>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</si>
  <si>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</si>
  <si>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</si>
  <si>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</si>
  <si>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</si>
  <si>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</si>
  <si>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</si>
  <si>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</si>
  <si>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</si>
  <si>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</si>
  <si>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</si>
  <si>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</si>
  <si>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</si>
  <si>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</si>
  <si>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</si>
  <si>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</si>
  <si>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</si>
  <si>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</si>
  <si>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</si>
  <si>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</si>
  <si>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</si>
  <si>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</si>
  <si>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</si>
  <si>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</si>
  <si>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</si>
  <si>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</si>
  <si>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</si>
  <si>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</si>
  <si>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</si>
  <si>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</si>
  <si>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</si>
  <si>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</si>
  <si>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</si>
  <si>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</si>
  <si>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</si>
  <si>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</si>
  <si>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</si>
  <si>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</si>
  <si>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</si>
  <si>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</si>
  <si>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</si>
  <si>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</si>
  <si>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</si>
  <si>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</si>
  <si>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</si>
  <si>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</si>
  <si>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</si>
  <si>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</si>
  <si>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</si>
  <si>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</si>
  <si>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</si>
  <si>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</si>
  <si>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</si>
  <si>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</si>
  <si>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</si>
  <si>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</si>
  <si>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</si>
  <si>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</si>
  <si>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</si>
  <si>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</si>
  <si>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</si>
  <si>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</si>
  <si>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</si>
  <si>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</si>
  <si>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</si>
  <si>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</si>
  <si>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</si>
  <si>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</si>
  <si>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</si>
  <si>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</si>
  <si>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</si>
  <si>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</si>
  <si>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</si>
  <si>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</si>
  <si>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</si>
  <si>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</si>
  <si>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</si>
  <si>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</si>
  <si>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</si>
  <si>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</si>
  <si>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</si>
  <si>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</si>
  <si>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</si>
  <si>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</si>
  <si>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</si>
  <si>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</si>
  <si>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</si>
  <si>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</si>
  <si>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</si>
  <si>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</si>
  <si>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</si>
  <si>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</si>
  <si>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</si>
  <si>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</si>
  <si>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</si>
  <si>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</si>
  <si>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</si>
  <si>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</si>
  <si>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</si>
  <si>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</si>
  <si>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</si>
  <si>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</si>
  <si>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</si>
  <si>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</si>
  <si>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</si>
  <si>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</si>
  <si>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</si>
  <si>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</si>
  <si>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</si>
  <si>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</si>
  <si>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</si>
  <si>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</si>
  <si>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</si>
  <si>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</si>
  <si>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</si>
  <si>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</si>
  <si>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</si>
  <si>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</si>
  <si>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</si>
  <si>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</si>
  <si>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</si>
  <si>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</si>
  <si>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</si>
  <si>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</si>
  <si>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</si>
  <si>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</si>
  <si>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</si>
  <si>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</si>
  <si>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</si>
  <si>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</si>
  <si>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</si>
  <si>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</si>
  <si>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</si>
  <si>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</si>
  <si>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</si>
  <si>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</si>
  <si>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</si>
  <si>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</si>
  <si>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</si>
  <si>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</si>
  <si>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</si>
  <si>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</si>
  <si>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</si>
  <si>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</si>
  <si>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</si>
  <si>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</si>
  <si>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</si>
  <si>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</si>
  <si>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</si>
  <si>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</si>
  <si>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</si>
  <si>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</si>
  <si>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</si>
  <si>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</si>
  <si>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</si>
  <si>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</si>
  <si>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</si>
  <si>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</si>
  <si>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</si>
  <si>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</si>
  <si>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</si>
  <si>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</si>
  <si>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</si>
  <si>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</si>
  <si>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</si>
  <si>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</si>
  <si>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</si>
  <si>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</si>
  <si>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</si>
  <si>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</si>
  <si>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</si>
  <si>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</si>
  <si>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</si>
  <si>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</si>
  <si>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</si>
  <si>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</si>
  <si>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</si>
  <si>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</si>
  <si>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</si>
  <si>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</si>
  <si>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</si>
  <si>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</si>
  <si>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</si>
  <si>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</si>
  <si>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</si>
  <si>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</si>
  <si>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</si>
  <si>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</si>
  <si>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</si>
  <si>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</si>
  <si>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</si>
  <si>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</si>
  <si>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</si>
  <si>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</si>
  <si>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</si>
  <si>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</si>
  <si>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</si>
  <si>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</si>
  <si>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</si>
  <si>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</si>
  <si>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</si>
  <si>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</si>
  <si>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</si>
  <si>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</si>
  <si>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</si>
  <si>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</si>
  <si>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</si>
  <si>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</si>
  <si>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</si>
  <si>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</si>
  <si>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</si>
  <si>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</si>
  <si>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</si>
  <si>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</si>
  <si>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</si>
  <si>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</si>
  <si>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</si>
  <si>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</si>
  <si>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</si>
  <si>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</si>
  <si>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</si>
  <si>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</si>
  <si>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</si>
  <si>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</si>
  <si>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</si>
  <si>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</si>
  <si>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</si>
  <si>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</si>
  <si>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</si>
  <si>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</si>
  <si>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</si>
  <si>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</si>
  <si>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</si>
  <si>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</si>
  <si>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</si>
  <si>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</si>
  <si>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</si>
  <si>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</si>
  <si>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</si>
  <si>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</si>
  <si>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</si>
  <si>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</si>
  <si>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</si>
  <si>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</si>
  <si>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</si>
  <si>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</si>
  <si>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</si>
  <si>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</si>
  <si>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</si>
  <si>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</si>
  <si>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</si>
  <si>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</si>
  <si>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</si>
  <si>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</si>
  <si>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</si>
  <si>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</si>
  <si>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</si>
  <si>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</si>
  <si>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</si>
  <si>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</si>
  <si>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</si>
  <si>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</si>
  <si>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</si>
  <si>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</si>
  <si>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</si>
  <si>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</si>
  <si>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</si>
  <si>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</si>
  <si>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</si>
  <si>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</si>
  <si>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</si>
  <si>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</si>
  <si>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</si>
  <si>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</si>
  <si>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</si>
  <si>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</si>
  <si>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</si>
  <si>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</si>
  <si>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</si>
  <si>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</si>
  <si>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</si>
  <si>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</si>
  <si>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</si>
  <si>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</si>
  <si>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</si>
  <si>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</si>
  <si>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</si>
  <si>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</si>
  <si>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</si>
  <si>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</si>
  <si>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</si>
  <si>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</si>
  <si>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</si>
  <si>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</si>
  <si>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</si>
  <si>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</si>
  <si>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</si>
  <si>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</si>
  <si>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</si>
  <si>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</si>
  <si>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</si>
  <si>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</si>
  <si>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</si>
  <si>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</si>
  <si>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</si>
  <si>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</si>
  <si>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</si>
  <si>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</si>
  <si>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</si>
  <si>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</si>
  <si>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</si>
  <si>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</si>
  <si>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</si>
  <si>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</si>
  <si>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</si>
  <si>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</si>
  <si>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</si>
  <si>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</si>
  <si>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</si>
  <si>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</si>
  <si>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</si>
  <si>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</si>
  <si>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</si>
  <si>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</si>
  <si>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</si>
  <si>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</si>
  <si>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</si>
  <si>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</si>
  <si>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</si>
  <si>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</si>
  <si>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</si>
  <si>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</si>
  <si>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</si>
  <si>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</si>
  <si>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</si>
  <si>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</si>
  <si>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</si>
  <si>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</si>
  <si>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</si>
  <si>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</si>
  <si>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</si>
  <si>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</si>
  <si>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</si>
  <si>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</si>
  <si>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</si>
  <si>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</si>
  <si>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</si>
  <si>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</si>
  <si>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</si>
  <si>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</si>
  <si>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</si>
  <si>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</si>
  <si>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</si>
  <si>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</si>
  <si>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</si>
  <si>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</si>
  <si>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</si>
  <si>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</si>
  <si>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</si>
  <si>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</si>
  <si>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</si>
  <si>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</si>
  <si>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</si>
  <si>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</si>
  <si>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</si>
  <si>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</si>
  <si>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</si>
  <si>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</si>
  <si>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</si>
  <si>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</si>
  <si>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</si>
  <si>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</si>
  <si>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</si>
  <si>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</si>
  <si>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</si>
  <si>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</si>
  <si>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</si>
  <si>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</si>
  <si>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</si>
  <si>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</si>
  <si>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</si>
  <si>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</si>
  <si>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</si>
  <si>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</si>
  <si>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</si>
  <si>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</si>
  <si>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</si>
  <si>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</si>
  <si>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</si>
  <si>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</si>
  <si>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</si>
  <si>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</si>
  <si>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</si>
  <si>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</si>
  <si>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</si>
  <si>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</si>
  <si>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</si>
  <si>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</si>
  <si>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</si>
  <si>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</si>
  <si>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</si>
  <si>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</si>
  <si>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</si>
  <si>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</si>
  <si>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</si>
  <si>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</si>
  <si>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</si>
  <si>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</si>
  <si>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</si>
  <si>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</si>
  <si>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</si>
  <si>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</si>
  <si>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</si>
  <si>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</si>
  <si>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</si>
  <si>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</si>
  <si>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</si>
  <si>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</si>
  <si>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</si>
  <si>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</si>
  <si>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</si>
  <si>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</si>
  <si>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</si>
  <si>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</si>
  <si>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</si>
  <si>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</si>
  <si>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</si>
  <si>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</si>
  <si>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</si>
  <si>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</si>
  <si>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</si>
  <si>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</si>
  <si>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</si>
  <si>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</si>
  <si>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</si>
  <si>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</si>
  <si>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</si>
  <si>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</si>
  <si>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</si>
  <si>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</si>
  <si>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</si>
  <si>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</si>
  <si>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</si>
  <si>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</si>
  <si>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</si>
  <si>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</si>
  <si>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</si>
  <si>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</si>
  <si>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</si>
  <si>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</si>
  <si>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</si>
  <si>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</si>
  <si>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</si>
  <si>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</si>
  <si>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</si>
  <si>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</si>
  <si>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</si>
  <si>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</si>
  <si>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</si>
  <si>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</si>
  <si>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</si>
  <si>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</si>
  <si>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</si>
  <si>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</si>
  <si>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</si>
  <si>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</si>
  <si>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</si>
  <si>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</si>
  <si>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</si>
  <si>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</si>
  <si>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</si>
  <si>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</si>
  <si>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</si>
  <si>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</si>
  <si>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</si>
  <si>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</si>
  <si>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</si>
  <si>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</si>
  <si>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</si>
  <si>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</si>
  <si>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</si>
  <si>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</si>
  <si>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</si>
  <si>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</si>
  <si>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</si>
  <si>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</si>
  <si>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</si>
  <si>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</si>
  <si>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</si>
  <si>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</si>
  <si>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</si>
  <si>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</si>
  <si>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</si>
  <si>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</si>
  <si>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</si>
  <si>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</si>
  <si>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</si>
  <si>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</si>
  <si>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</si>
  <si>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</si>
  <si>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</si>
  <si>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</si>
  <si>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</si>
  <si>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</si>
  <si>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</si>
  <si>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</si>
  <si>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</si>
  <si>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</si>
  <si>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</si>
  <si>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</si>
  <si>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</si>
  <si>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</si>
  <si>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</si>
  <si>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</si>
  <si>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</si>
  <si>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</si>
  <si>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</si>
  <si>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</si>
  <si>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</si>
  <si>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</si>
  <si>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</si>
  <si>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</si>
  <si>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</si>
  <si>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</si>
  <si>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</si>
  <si>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</si>
  <si>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</si>
  <si>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</si>
  <si>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</si>
  <si>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</si>
  <si>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</si>
  <si>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</si>
  <si>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</si>
  <si>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</si>
  <si>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</si>
  <si>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</si>
  <si>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</si>
  <si>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</si>
  <si>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</si>
  <si>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</si>
  <si>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</si>
  <si>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</si>
  <si>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</si>
  <si>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</si>
  <si>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</si>
  <si>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</si>
  <si>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</si>
  <si>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</si>
  <si>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</si>
  <si>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</si>
  <si>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</si>
  <si>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</si>
  <si>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</si>
  <si>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</si>
  <si>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</si>
  <si>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</si>
  <si>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</si>
  <si>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</si>
  <si>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</si>
  <si>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</si>
  <si>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</si>
  <si>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</si>
  <si>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</si>
  <si>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</si>
  <si>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</si>
  <si>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</si>
  <si>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</si>
  <si>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</si>
  <si>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</si>
  <si>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</si>
  <si>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</si>
  <si>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</si>
  <si>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</si>
  <si>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</si>
  <si>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</si>
  <si>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</si>
  <si>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</si>
  <si>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</si>
  <si>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</si>
  <si>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</si>
  <si>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</si>
  <si>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</si>
  <si>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</si>
  <si>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</si>
  <si>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</si>
  <si>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</si>
  <si>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</si>
  <si>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</si>
  <si>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</si>
  <si>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</si>
  <si>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</si>
  <si>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</si>
  <si>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</si>
  <si>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</si>
  <si>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</si>
  <si>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</si>
  <si>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</si>
  <si>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</si>
  <si>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</si>
  <si>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</si>
  <si>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</si>
  <si>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</si>
  <si>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</si>
  <si>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</si>
  <si>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</si>
  <si>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</si>
  <si>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</si>
  <si>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</si>
  <si>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</si>
  <si>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</si>
  <si>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</si>
  <si>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</si>
  <si>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</si>
  <si>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</si>
  <si>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</si>
  <si>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</si>
  <si>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</si>
  <si>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</si>
  <si>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</si>
  <si>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</si>
  <si>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</si>
  <si>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</si>
  <si>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</si>
  <si>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</si>
  <si>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</si>
  <si>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</si>
  <si>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</si>
  <si>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</si>
  <si>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</si>
  <si>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</si>
  <si>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</si>
  <si>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</si>
  <si>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</si>
  <si>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</si>
  <si>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</si>
  <si>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</si>
  <si>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</si>
  <si>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</si>
  <si>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</si>
  <si>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</si>
  <si>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</si>
  <si>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</si>
  <si>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</si>
  <si>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</si>
  <si>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</si>
  <si>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</si>
  <si>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</si>
  <si>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</si>
  <si>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</si>
  <si>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</si>
  <si>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</si>
  <si>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</si>
  <si>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</si>
  <si>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</si>
  <si>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</si>
  <si>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</si>
  <si>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</si>
  <si>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</si>
  <si>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</si>
  <si>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</si>
  <si>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</si>
  <si>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</si>
  <si>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</si>
  <si>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</si>
  <si>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</si>
  <si>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</si>
  <si>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</si>
  <si>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</si>
  <si>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</si>
  <si>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</si>
  <si>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</si>
  <si>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</si>
  <si>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</si>
  <si>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</si>
  <si>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</si>
  <si>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</si>
  <si>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</si>
  <si>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</si>
  <si>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</si>
  <si>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</si>
  <si>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</si>
  <si>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</si>
  <si>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</si>
  <si>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</si>
  <si>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</si>
  <si>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</si>
  <si>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</si>
  <si>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</si>
  <si>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</si>
  <si>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</si>
  <si>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</si>
  <si>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</si>
  <si>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</si>
  <si>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</si>
  <si>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</si>
  <si>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</si>
  <si>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</si>
  <si>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</si>
  <si>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</si>
  <si>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</si>
  <si>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</si>
  <si>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</si>
  <si>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</si>
  <si>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</si>
  <si>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</si>
  <si>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</si>
  <si>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</si>
  <si>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</si>
  <si>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</si>
  <si>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</si>
  <si>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</si>
  <si>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</si>
  <si>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</si>
  <si>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</si>
  <si>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</si>
  <si>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</si>
  <si>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</si>
  <si>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</si>
  <si>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</si>
  <si>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</si>
  <si>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</si>
  <si>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</si>
  <si>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</si>
  <si>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</si>
  <si>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</si>
  <si>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</si>
  <si>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</si>
  <si>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</si>
  <si>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</si>
  <si>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</si>
  <si>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</si>
  <si>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</si>
  <si>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</si>
  <si>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</si>
  <si>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</si>
  <si>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</si>
  <si>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</si>
  <si>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</si>
  <si>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</si>
  <si>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</si>
  <si>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</si>
  <si>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</si>
  <si>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</si>
  <si>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</si>
  <si>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</si>
  <si>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</si>
  <si>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</si>
  <si>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</si>
  <si>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</si>
  <si>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</si>
  <si>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</si>
  <si>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</si>
  <si>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</si>
  <si>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</si>
  <si>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</si>
  <si>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</si>
  <si>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</si>
  <si>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</si>
  <si>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</si>
  <si>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</si>
  <si>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</si>
  <si>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</si>
  <si>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</si>
  <si>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</si>
  <si>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</si>
  <si>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</si>
  <si>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</si>
  <si>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</si>
  <si>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</si>
  <si>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</si>
  <si>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</si>
  <si>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</si>
  <si>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</si>
  <si>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</si>
  <si>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</si>
  <si>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</si>
  <si>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</si>
  <si>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</si>
  <si>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</si>
  <si>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</si>
  <si>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</si>
  <si>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</si>
  <si>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</si>
  <si>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</si>
  <si>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</si>
  <si>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</si>
  <si>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</si>
  <si>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</si>
  <si>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</si>
  <si>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</si>
  <si>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</si>
  <si>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</si>
  <si>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</si>
  <si>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</si>
  <si>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</si>
  <si>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</si>
  <si>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</si>
  <si>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</si>
  <si>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</si>
  <si>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</si>
  <si>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</si>
  <si>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</si>
  <si>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</si>
  <si>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</si>
  <si>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</si>
  <si>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</si>
  <si>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</si>
  <si>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</si>
  <si>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</si>
  <si>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</si>
  <si>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</si>
  <si>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</si>
  <si>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</si>
  <si>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</si>
  <si>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</si>
  <si>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</si>
  <si>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</si>
  <si>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</si>
  <si>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</si>
  <si>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</si>
  <si>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</si>
  <si>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</si>
  <si>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</si>
  <si>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</si>
  <si>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</si>
  <si>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</si>
  <si>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</si>
  <si>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</si>
  <si>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</si>
  <si>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</si>
  <si>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</si>
  <si>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</si>
  <si>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</si>
  <si>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</si>
  <si>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</si>
  <si>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</si>
  <si>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</si>
  <si>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</si>
  <si>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</si>
  <si>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</si>
  <si>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</si>
  <si>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</si>
  <si>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</si>
  <si>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</si>
  <si>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</si>
  <si>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</si>
  <si>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</si>
  <si>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</si>
  <si>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</si>
  <si>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</si>
  <si>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</si>
  <si>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</si>
  <si>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</si>
  <si>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</si>
  <si>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</si>
  <si>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</si>
  <si>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</si>
  <si>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</si>
  <si>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</si>
  <si>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</si>
  <si>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</si>
  <si>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</si>
  <si>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</si>
  <si>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</si>
  <si>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</si>
  <si>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</si>
  <si>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</si>
  <si>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</si>
  <si>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</si>
  <si>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</si>
  <si>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</si>
  <si>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</si>
  <si>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</si>
  <si>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</si>
  <si>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</si>
  <si>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</si>
  <si>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</si>
  <si>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</si>
  <si>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</si>
  <si>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</si>
  <si>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</si>
  <si>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</si>
  <si>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</si>
  <si>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</si>
  <si>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</si>
  <si>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</si>
  <si>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</si>
  <si>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</si>
  <si>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</si>
  <si>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</si>
  <si>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</si>
  <si>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</si>
  <si>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</si>
  <si>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</si>
  <si>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</si>
  <si>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</si>
  <si>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</si>
  <si>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</si>
  <si>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</si>
  <si>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</si>
  <si>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</si>
  <si>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</si>
  <si>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</si>
  <si>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</si>
  <si>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</si>
  <si>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</si>
  <si>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</si>
  <si>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</si>
  <si>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</si>
  <si>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</si>
  <si>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</si>
  <si>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</si>
  <si>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</si>
  <si>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</si>
  <si>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</si>
  <si>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</si>
  <si>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</si>
  <si>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</si>
  <si>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</si>
  <si>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</si>
  <si>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</si>
  <si>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</si>
  <si>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</si>
  <si>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</si>
  <si>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</si>
  <si>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</si>
  <si>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</si>
  <si>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</si>
  <si>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</si>
  <si>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</si>
  <si>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</si>
  <si>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</si>
  <si>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</si>
  <si>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</si>
  <si>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</si>
  <si>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</si>
  <si>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</si>
  <si>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</si>
  <si>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</si>
  <si>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</si>
  <si>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</si>
  <si>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</si>
  <si>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</si>
  <si>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</si>
  <si>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</si>
  <si>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</si>
  <si>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</si>
  <si>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</si>
  <si>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</si>
  <si>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</si>
  <si>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</si>
  <si>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</si>
  <si>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</si>
  <si>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</si>
  <si>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</si>
  <si>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</si>
  <si>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</si>
  <si>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</si>
  <si>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</si>
  <si>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</si>
  <si>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</si>
  <si>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</si>
  <si>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</si>
  <si>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</si>
  <si>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</si>
  <si>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</si>
  <si>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</si>
  <si>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</si>
  <si>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</si>
  <si>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</si>
  <si>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</si>
  <si>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</si>
  <si>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</si>
  <si>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</si>
  <si>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</si>
  <si>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</si>
  <si>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</si>
  <si>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</si>
  <si>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</si>
  <si>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</si>
  <si>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</si>
  <si>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</si>
  <si>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</si>
  <si>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</si>
  <si>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</si>
  <si>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</si>
  <si>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</si>
  <si>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</si>
  <si>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</si>
  <si>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</si>
  <si>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</si>
  <si>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</si>
  <si>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</si>
  <si>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</si>
  <si>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</si>
  <si>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</si>
  <si>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</si>
  <si>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</si>
  <si>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</si>
  <si>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</si>
  <si>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</si>
  <si>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</si>
  <si>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</si>
  <si>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</si>
  <si>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</si>
  <si>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</si>
  <si>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</si>
  <si>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</si>
  <si>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</si>
  <si>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</si>
  <si>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</si>
  <si>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</si>
  <si>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</si>
  <si>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</si>
  <si>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</si>
  <si>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</si>
  <si>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</si>
  <si>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</si>
  <si>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</si>
  <si>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</si>
  <si>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</si>
  <si>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</si>
  <si>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</si>
  <si>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</si>
  <si>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</si>
  <si>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</si>
  <si>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</si>
  <si>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</si>
  <si>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</si>
  <si>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</si>
  <si>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</si>
  <si>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</si>
  <si>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</si>
  <si>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</si>
  <si>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</si>
  <si>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</si>
  <si>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</si>
  <si>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</si>
  <si>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</si>
  <si>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</si>
  <si>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</si>
  <si>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</si>
  <si>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</si>
  <si>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</si>
  <si>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</si>
  <si>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</si>
  <si>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</si>
  <si>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</si>
  <si>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</si>
  <si>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</si>
  <si>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</si>
  <si>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</si>
  <si>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</si>
  <si>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</si>
  <si>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</si>
  <si>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</si>
  <si>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</si>
  <si>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</si>
  <si>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</si>
  <si>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</si>
  <si>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</si>
  <si>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</si>
  <si>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</si>
  <si>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</si>
  <si>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</si>
  <si>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</si>
  <si>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</si>
  <si>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</si>
  <si>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</si>
  <si>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</si>
  <si>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</si>
  <si>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</si>
  <si>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</si>
  <si>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</si>
  <si>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</si>
  <si>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</si>
  <si>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</si>
  <si>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</si>
  <si>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</si>
  <si>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</si>
  <si>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</si>
  <si>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</si>
  <si>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</si>
  <si>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</si>
  <si>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</si>
  <si>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</si>
  <si>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</si>
  <si>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</si>
  <si>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</si>
  <si>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</si>
  <si>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</si>
  <si>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</si>
  <si>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</si>
  <si>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</si>
  <si>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</si>
  <si>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</si>
  <si>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</si>
  <si>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</si>
  <si>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</si>
  <si>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</si>
  <si>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</si>
  <si>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</si>
  <si>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</si>
  <si>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</si>
  <si>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</si>
  <si>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</si>
  <si>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</si>
  <si>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</si>
  <si>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</si>
  <si>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</si>
  <si>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</si>
  <si>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</si>
  <si>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</si>
  <si>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</si>
  <si>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</si>
  <si>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</si>
  <si>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</si>
  <si>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</si>
  <si>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</si>
  <si>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</si>
  <si>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</si>
  <si>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</si>
  <si>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</si>
  <si>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</si>
  <si>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</si>
  <si>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</si>
  <si>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</si>
  <si>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</si>
  <si>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</si>
  <si>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</si>
  <si>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</si>
  <si>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</si>
  <si>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</si>
  <si>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</si>
  <si>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</si>
  <si>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</si>
  <si>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</si>
  <si>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</si>
  <si>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</si>
  <si>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</si>
  <si>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</si>
  <si>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</si>
  <si>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</si>
  <si>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</si>
  <si>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</si>
  <si>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</si>
  <si>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</si>
  <si>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</si>
  <si>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</si>
  <si>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</si>
  <si>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</si>
  <si>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</si>
  <si>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</si>
  <si>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</si>
  <si>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</si>
  <si>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</si>
  <si>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</si>
  <si>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</si>
  <si>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</si>
  <si>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</si>
  <si>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</si>
  <si>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</si>
  <si>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</si>
  <si>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</si>
  <si>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</si>
  <si>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</si>
  <si>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</si>
  <si>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</si>
  <si>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</si>
  <si>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</si>
  <si>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</si>
  <si>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</si>
  <si>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</si>
  <si>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</si>
  <si>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</si>
  <si>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</si>
  <si>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</si>
  <si>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</si>
  <si>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</si>
  <si>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</si>
  <si>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</si>
  <si>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</si>
  <si>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</si>
  <si>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</si>
  <si>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</si>
  <si>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</si>
  <si>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</si>
  <si>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</si>
  <si>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</si>
  <si>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</si>
  <si>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</si>
  <si>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</si>
  <si>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</si>
  <si>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</si>
  <si>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</si>
  <si>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</si>
  <si>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</si>
  <si>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</si>
  <si>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</si>
  <si>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</si>
  <si>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</si>
  <si>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</si>
  <si>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</si>
  <si>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</si>
  <si>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</si>
  <si>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</si>
  <si>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</si>
  <si>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</si>
  <si>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</si>
  <si>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</si>
  <si>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</si>
  <si>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</si>
  <si>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</si>
  <si>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</si>
  <si>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</si>
  <si>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</si>
  <si>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</si>
  <si>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</si>
  <si>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</si>
  <si>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</si>
  <si>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</si>
  <si>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</si>
  <si>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</si>
  <si>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</si>
  <si>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</si>
  <si>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</si>
  <si>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</si>
  <si>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</si>
  <si>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</si>
  <si>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</si>
  <si>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</si>
  <si>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</si>
  <si>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</si>
  <si>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</si>
  <si>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</si>
  <si>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</si>
  <si>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</si>
  <si>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</si>
  <si>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</si>
  <si>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</si>
  <si>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</si>
  <si>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</si>
  <si>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</si>
  <si>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</si>
  <si>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</si>
  <si>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</si>
  <si>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</si>
  <si>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</si>
  <si>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</si>
  <si>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</si>
  <si>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</si>
  <si>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</si>
  <si>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</si>
  <si>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</si>
  <si>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</si>
  <si>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</si>
  <si>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</si>
  <si>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</si>
  <si>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</si>
  <si>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</si>
  <si>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</si>
  <si>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</si>
  <si>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</si>
  <si>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</si>
  <si>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</si>
  <si>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</si>
  <si>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</si>
  <si>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</si>
  <si>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</si>
  <si>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</si>
  <si>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</si>
  <si>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</si>
  <si>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</si>
  <si>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</si>
  <si>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</si>
  <si>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</si>
  <si>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</si>
  <si>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</si>
  <si>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</si>
  <si>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</si>
  <si>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</si>
  <si>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</si>
  <si>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</si>
  <si>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</si>
  <si>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</si>
  <si>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</si>
  <si>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</si>
  <si>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</si>
  <si>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</si>
  <si>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</si>
  <si>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</si>
  <si>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</si>
  <si>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</si>
  <si>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</si>
  <si>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</si>
  <si>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</si>
  <si>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</si>
  <si>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</si>
  <si>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</si>
  <si>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</si>
  <si>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</si>
  <si>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</si>
  <si>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</si>
  <si>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</si>
  <si>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</si>
  <si>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</si>
  <si>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</si>
  <si>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</si>
  <si>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</si>
  <si>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</si>
  <si>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</si>
  <si>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</si>
  <si>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</si>
  <si>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</si>
  <si>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</si>
  <si>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</si>
  <si>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</si>
  <si>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</si>
  <si>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</si>
  <si>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</si>
  <si>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</si>
  <si>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</si>
  <si>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</si>
  <si>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</si>
  <si>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</si>
  <si>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</si>
  <si>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</si>
  <si>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</si>
  <si>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</si>
  <si>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</si>
  <si>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</si>
  <si>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</si>
  <si>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</si>
  <si>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</si>
  <si>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</si>
  <si>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</si>
  <si>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</si>
  <si>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</si>
  <si>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</si>
  <si>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</si>
  <si>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</si>
  <si>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</si>
  <si>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</si>
  <si>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</si>
  <si>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</si>
  <si>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</si>
  <si>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</si>
  <si>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</si>
  <si>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</si>
  <si>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</si>
  <si>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</si>
  <si>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</si>
  <si>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</si>
  <si>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</si>
  <si>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</si>
  <si>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</si>
  <si>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</si>
  <si>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</si>
  <si>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</si>
  <si>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</si>
  <si>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</si>
  <si>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</si>
  <si>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</si>
  <si>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</si>
  <si>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</si>
  <si>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</si>
  <si>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</si>
  <si>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</si>
  <si>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</si>
  <si>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</si>
  <si>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</si>
  <si>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</si>
  <si>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</si>
  <si>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</si>
  <si>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</si>
  <si>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</si>
  <si>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</si>
  <si>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</si>
  <si>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</si>
  <si>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</si>
  <si>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</si>
  <si>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</si>
  <si>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</si>
  <si>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</si>
  <si>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</si>
  <si>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</si>
  <si>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</si>
  <si>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</si>
  <si>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</si>
  <si>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</si>
  <si>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</si>
  <si>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</si>
  <si>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</si>
  <si>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</si>
  <si>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</si>
  <si>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</si>
  <si>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</si>
  <si>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</si>
  <si>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</si>
  <si>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</si>
  <si>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</si>
  <si>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</si>
  <si>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</si>
  <si>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</si>
  <si>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</si>
  <si>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</si>
  <si>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</si>
  <si>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</si>
  <si>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</si>
  <si>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</si>
  <si>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</si>
  <si>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</si>
  <si>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</si>
  <si>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</si>
  <si>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</si>
  <si>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</si>
  <si>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</si>
  <si>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</si>
  <si>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</si>
  <si>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</si>
  <si>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</si>
  <si>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</si>
  <si>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</si>
  <si>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</si>
  <si>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</si>
  <si>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</si>
  <si>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</si>
  <si>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</si>
  <si>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</si>
  <si>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</si>
  <si>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</si>
  <si>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</si>
  <si>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</si>
  <si>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</si>
  <si>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</si>
  <si>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</si>
  <si>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</si>
  <si>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</si>
  <si>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</si>
  <si>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</si>
  <si>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</si>
  <si>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</si>
  <si>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</si>
  <si>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</si>
  <si>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</si>
  <si>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</si>
  <si>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</si>
  <si>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</si>
  <si>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</si>
  <si>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</si>
  <si>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</si>
  <si>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</si>
  <si>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</si>
  <si>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</si>
  <si>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</si>
  <si>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</si>
  <si>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</si>
  <si>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</si>
  <si>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</si>
  <si>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</si>
  <si>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</si>
  <si>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</si>
  <si>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</si>
  <si>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</si>
  <si>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</si>
  <si>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</si>
  <si>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</si>
  <si>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</si>
  <si>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</si>
  <si>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</si>
  <si>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</si>
  <si>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</si>
  <si>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</si>
  <si>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</si>
  <si>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</si>
  <si>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</si>
  <si>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</si>
  <si>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</si>
  <si>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</si>
  <si>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</si>
  <si>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</si>
  <si>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</si>
  <si>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</si>
  <si>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</si>
  <si>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</si>
  <si>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</si>
  <si>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</si>
  <si>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</si>
  <si>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</si>
  <si>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</si>
  <si>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</si>
  <si>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</si>
  <si>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</si>
  <si>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</si>
  <si>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</si>
  <si>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</si>
  <si>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</si>
  <si>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</si>
  <si>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</si>
  <si>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</si>
  <si>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</si>
  <si>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</si>
  <si>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</si>
  <si>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</si>
  <si>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</si>
  <si>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</si>
  <si>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</si>
  <si>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</si>
  <si>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</si>
  <si>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</si>
  <si>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</si>
  <si>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</si>
  <si>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</si>
  <si>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</si>
  <si>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</si>
  <si>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</si>
  <si>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</si>
  <si>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</si>
  <si>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</si>
  <si>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</si>
  <si>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</si>
  <si>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</si>
  <si>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</si>
  <si>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</si>
  <si>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</si>
  <si>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</si>
  <si>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</si>
  <si>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</si>
  <si>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</si>
  <si>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</si>
  <si>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</si>
  <si>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</si>
  <si>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</si>
  <si>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</si>
  <si>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</si>
  <si>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</si>
  <si>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</si>
  <si>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</si>
  <si>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</si>
  <si>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</si>
  <si>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</si>
  <si>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</si>
  <si>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</si>
  <si>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</si>
  <si>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</si>
  <si>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</si>
  <si>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</si>
  <si>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</si>
  <si>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</si>
  <si>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</si>
  <si>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</si>
  <si>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</si>
  <si>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</si>
  <si>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</si>
  <si>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</si>
  <si>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</si>
  <si>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</si>
  <si>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</si>
  <si>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</si>
  <si>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</si>
  <si>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</si>
  <si>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</si>
  <si>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</si>
  <si>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</si>
  <si>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</si>
  <si>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</si>
  <si>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</si>
  <si>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</si>
  <si>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</si>
  <si>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</si>
  <si>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</si>
  <si>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</si>
  <si>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</si>
  <si>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</si>
  <si>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</si>
  <si>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</si>
  <si>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</si>
  <si>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</si>
  <si>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</si>
  <si>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</si>
  <si>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</si>
  <si>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</si>
  <si>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</si>
  <si>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</si>
  <si>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</si>
  <si>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</si>
  <si>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</si>
  <si>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</si>
  <si>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</si>
  <si>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</si>
  <si>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</si>
  <si>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</si>
  <si>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</si>
  <si>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</si>
  <si>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</si>
  <si>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</si>
  <si>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</si>
  <si>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</si>
  <si>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</si>
  <si>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</si>
  <si>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</si>
  <si>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</si>
  <si>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</si>
  <si>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</si>
  <si>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</si>
  <si>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</si>
  <si>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</si>
  <si>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</si>
  <si>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</si>
  <si>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</si>
  <si>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</si>
  <si>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</si>
  <si>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</si>
  <si>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</si>
  <si>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</si>
  <si>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</si>
  <si>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</si>
  <si>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</si>
  <si>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</si>
  <si>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</si>
  <si>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</si>
  <si>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</si>
  <si>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</si>
  <si>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</si>
  <si>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</si>
  <si>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</si>
  <si>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</si>
  <si>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</si>
  <si>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</si>
  <si>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</si>
  <si>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</si>
  <si>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</si>
  <si>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</si>
  <si>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</si>
  <si>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</si>
  <si>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</si>
  <si>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</si>
  <si>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</si>
  <si>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</si>
  <si>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</si>
  <si>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</si>
  <si>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</si>
  <si>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</si>
  <si>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</si>
  <si>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</si>
  <si>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</si>
  <si>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</si>
  <si>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</si>
  <si>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</si>
  <si>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</si>
  <si>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</si>
  <si>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</si>
  <si>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</si>
  <si>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</si>
  <si>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</si>
  <si>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</si>
  <si>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</si>
  <si>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</si>
  <si>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</si>
  <si>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</si>
  <si>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</si>
  <si>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</si>
  <si>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</si>
  <si>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</si>
  <si>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</si>
  <si>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</si>
  <si>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</si>
  <si>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</si>
  <si>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</si>
  <si>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</si>
  <si>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</si>
  <si>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</si>
  <si>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</si>
  <si>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</si>
  <si>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</si>
  <si>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</si>
  <si>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</si>
  <si>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</si>
  <si>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</si>
  <si>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</si>
  <si>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</si>
  <si>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</si>
  <si>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</si>
  <si>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</si>
  <si>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</si>
  <si>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</si>
  <si>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</si>
  <si>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</si>
  <si>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</si>
  <si>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</si>
  <si>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</si>
  <si>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</si>
  <si>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</si>
  <si>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</si>
  <si>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</si>
  <si>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</si>
  <si>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</si>
  <si>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</si>
  <si>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</si>
  <si>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</si>
  <si>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</si>
  <si>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</si>
  <si>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</si>
  <si>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</si>
  <si>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</si>
  <si>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</si>
  <si>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</si>
  <si>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</si>
  <si>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</si>
  <si>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</si>
  <si>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</si>
  <si>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</si>
  <si>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</si>
  <si>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</si>
  <si>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</si>
  <si>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</si>
  <si>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</si>
  <si>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</si>
  <si>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</si>
  <si>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</si>
  <si>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</si>
  <si>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</si>
  <si>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</si>
  <si>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</si>
  <si>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</si>
  <si>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</si>
  <si>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</si>
  <si>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</si>
  <si>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</si>
  <si>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</si>
  <si>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</si>
  <si>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</si>
  <si>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</si>
  <si>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</si>
  <si>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</si>
  <si>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</si>
  <si>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</si>
  <si>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</si>
  <si>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</si>
  <si>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</si>
  <si>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</si>
  <si>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</si>
  <si>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</si>
  <si>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</si>
  <si>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</si>
  <si>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</si>
  <si>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</si>
  <si>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</si>
  <si>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</si>
  <si>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</si>
  <si>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</si>
  <si>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</si>
  <si>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</si>
  <si>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</si>
  <si>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</si>
  <si>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</si>
  <si>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</si>
  <si>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</si>
  <si>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</si>
  <si>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</si>
  <si>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</si>
  <si>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</si>
  <si>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</si>
  <si>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</si>
  <si>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</si>
  <si>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</si>
  <si>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</si>
  <si>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</si>
  <si>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</si>
  <si>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</si>
  <si>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</si>
  <si>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</si>
  <si>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</si>
  <si>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</si>
  <si>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</si>
  <si>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</si>
  <si>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</si>
  <si>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</si>
  <si>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</si>
  <si>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</si>
  <si>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</si>
  <si>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</si>
  <si>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</si>
  <si>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</si>
  <si>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</si>
  <si>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</si>
  <si>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</si>
  <si>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</si>
  <si>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</si>
  <si>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</si>
  <si>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</si>
  <si>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</si>
  <si>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</si>
  <si>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</si>
  <si>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</si>
  <si>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</si>
  <si>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</si>
  <si>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</si>
  <si>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</si>
  <si>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</si>
  <si>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</si>
  <si>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</si>
  <si>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</si>
  <si>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</si>
  <si>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</si>
  <si>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</si>
  <si>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</si>
  <si>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</si>
  <si>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</si>
  <si>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</si>
  <si>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</si>
  <si>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</si>
  <si>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</si>
  <si>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</si>
  <si>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</si>
  <si>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</si>
  <si>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</si>
  <si>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</si>
  <si>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</si>
  <si>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</si>
  <si>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</si>
  <si>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</si>
  <si>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</si>
  <si>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</si>
  <si>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</si>
  <si>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</si>
  <si>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</si>
  <si>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</si>
  <si>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</si>
  <si>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</si>
  <si>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</si>
  <si>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</si>
  <si>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</si>
  <si>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</si>
  <si>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</si>
  <si>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</si>
  <si>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</si>
  <si>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</si>
  <si>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</si>
  <si>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</si>
  <si>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</si>
  <si>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</si>
  <si>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</si>
  <si>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</si>
  <si>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</si>
  <si>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</si>
  <si>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</si>
  <si>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</si>
  <si>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</si>
  <si>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</si>
  <si>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</si>
  <si>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</si>
  <si>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</si>
  <si>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</si>
  <si>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</si>
  <si>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</si>
  <si>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</si>
  <si>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</si>
  <si>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</si>
  <si>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</si>
  <si>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</si>
  <si>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</si>
  <si>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</si>
  <si>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</si>
  <si>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</si>
  <si>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</si>
  <si>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</si>
  <si>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</si>
  <si>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</si>
  <si>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</si>
  <si>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</si>
  <si>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</si>
  <si>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</si>
  <si>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</si>
  <si>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</si>
  <si>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</si>
  <si>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</si>
  <si>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</si>
  <si>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</si>
  <si>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</si>
  <si>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</si>
  <si>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</si>
  <si>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</si>
  <si>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</si>
  <si>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</si>
  <si>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</si>
  <si>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</si>
  <si>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</si>
  <si>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</si>
  <si>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</si>
  <si>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</si>
  <si>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</si>
  <si>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</si>
  <si>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</si>
  <si>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</si>
  <si>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</si>
  <si>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</si>
  <si>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</si>
  <si>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</si>
  <si>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</si>
  <si>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</si>
  <si>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</si>
  <si>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</si>
  <si>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</si>
  <si>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</si>
  <si>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</si>
  <si>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</si>
  <si>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</si>
  <si>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</si>
  <si>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</si>
  <si>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</si>
  <si>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</si>
  <si>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</si>
  <si>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</si>
  <si>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</si>
  <si>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</si>
  <si>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</si>
  <si>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</si>
  <si>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</si>
  <si>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</si>
  <si>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</si>
  <si>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</si>
  <si>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</si>
  <si>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</si>
  <si>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</si>
  <si>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</si>
  <si>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</si>
  <si>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</si>
  <si>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</si>
  <si>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</si>
  <si>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</si>
  <si>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</si>
  <si>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</si>
  <si>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</si>
  <si>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</si>
  <si>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</si>
  <si>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</si>
  <si>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</si>
  <si>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</si>
  <si>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</si>
  <si>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</si>
  <si>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</si>
  <si>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</si>
  <si>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</si>
  <si>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</si>
  <si>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</si>
  <si>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</si>
  <si>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</si>
  <si>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</si>
  <si>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</si>
  <si>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</si>
  <si>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</si>
  <si>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</si>
  <si>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</si>
  <si>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</si>
  <si>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</si>
  <si>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</si>
  <si>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</si>
  <si>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</si>
  <si>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</si>
  <si>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</si>
  <si>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</si>
  <si>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</si>
  <si>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</si>
  <si>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</si>
  <si>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</si>
  <si>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</si>
  <si>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</si>
  <si>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</si>
  <si>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</si>
  <si>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</si>
  <si>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</si>
  <si>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</si>
  <si>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</si>
  <si>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</si>
  <si>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</si>
  <si>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</si>
  <si>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</si>
  <si>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</si>
  <si>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</si>
  <si>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</si>
  <si>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</si>
  <si>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</si>
  <si>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</si>
  <si>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</si>
  <si>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</si>
  <si>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</si>
  <si>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</si>
  <si>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</si>
  <si>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</si>
  <si>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</si>
  <si>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</si>
  <si>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</si>
  <si>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</si>
  <si>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</si>
  <si>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</si>
  <si>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</si>
  <si>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</si>
  <si>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</si>
  <si>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</si>
  <si>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</si>
  <si>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</si>
  <si>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</si>
  <si>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</si>
  <si>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</si>
  <si>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</si>
  <si>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</si>
  <si>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</si>
  <si>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</si>
  <si>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</si>
  <si>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</si>
  <si>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</si>
  <si>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</si>
  <si>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</si>
  <si>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</si>
  <si>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</si>
  <si>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</si>
  <si>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</si>
  <si>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</si>
  <si>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</si>
  <si>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</si>
  <si>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</si>
  <si>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</si>
  <si>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</si>
  <si>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</si>
  <si>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</si>
  <si>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</si>
  <si>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</si>
  <si>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</si>
  <si>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</si>
  <si>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</si>
  <si>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</si>
  <si>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</si>
  <si>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</si>
  <si>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</si>
  <si>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</si>
  <si>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</si>
  <si>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</si>
  <si>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</si>
  <si>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</si>
  <si>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</si>
  <si>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</si>
  <si>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</si>
  <si>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</si>
  <si>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</si>
  <si>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</si>
  <si>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</si>
  <si>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</si>
  <si>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</si>
  <si>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</si>
  <si>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</si>
  <si>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</si>
  <si>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</si>
  <si>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</si>
  <si>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</si>
  <si>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</si>
  <si>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</si>
  <si>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</si>
  <si>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</si>
  <si>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</si>
  <si>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</si>
  <si>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</si>
  <si>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</si>
  <si>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</si>
  <si>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</si>
  <si>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</si>
  <si>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</si>
  <si>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</si>
  <si>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</si>
  <si>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</si>
  <si>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</si>
  <si>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</si>
  <si>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</si>
  <si>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</si>
  <si>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</si>
  <si>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</si>
  <si>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</si>
  <si>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</si>
  <si>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</si>
  <si>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</si>
  <si>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</si>
  <si>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</si>
  <si>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</si>
  <si>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</si>
  <si>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</si>
  <si>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</si>
  <si>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</si>
  <si>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</si>
  <si>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</si>
  <si>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</si>
  <si>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</si>
  <si>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</si>
  <si>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</si>
  <si>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</si>
  <si>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</si>
  <si>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</si>
  <si>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</si>
  <si>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</si>
  <si>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</si>
  <si>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</si>
  <si>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</si>
  <si>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</si>
  <si>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</si>
  <si>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</si>
  <si>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</si>
  <si>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</si>
  <si>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</si>
  <si>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</si>
  <si>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</si>
  <si>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</si>
  <si>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</si>
  <si>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</si>
  <si>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</si>
  <si>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</si>
  <si>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</si>
  <si>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</si>
  <si>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</si>
  <si>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</si>
  <si>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</si>
  <si>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</si>
  <si>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</si>
  <si>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</si>
  <si>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</si>
  <si>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</si>
  <si>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</si>
  <si>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</si>
  <si>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</si>
  <si>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</si>
  <si>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</si>
  <si>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</si>
  <si>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</si>
  <si>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</si>
  <si>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</si>
  <si>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</si>
  <si>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</si>
  <si>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</si>
  <si>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</si>
  <si>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</si>
  <si>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</si>
  <si>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</si>
  <si>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</si>
  <si>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</si>
  <si>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</si>
  <si>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</si>
  <si>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</si>
  <si>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</si>
  <si>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</si>
  <si>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</si>
  <si>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</si>
  <si>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</si>
  <si>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</si>
  <si>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</si>
  <si>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</si>
  <si>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</si>
  <si>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</si>
  <si>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</si>
  <si>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</si>
  <si>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</si>
  <si>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</si>
  <si>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</si>
  <si>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</si>
  <si>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</si>
  <si>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</si>
  <si>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</si>
  <si>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</si>
  <si>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</si>
  <si>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</si>
  <si>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</si>
  <si>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</si>
  <si>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</si>
  <si>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</si>
  <si>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</si>
  <si>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</si>
  <si>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</si>
  <si>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</si>
  <si>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</si>
  <si>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</si>
  <si>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</si>
  <si>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</si>
  <si>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</si>
  <si>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</si>
  <si>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</si>
  <si>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</si>
  <si>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</si>
  <si>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</si>
  <si>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</si>
  <si>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</si>
  <si>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</si>
  <si>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</si>
  <si>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</si>
  <si>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</si>
  <si>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</si>
  <si>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</si>
  <si>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</si>
  <si>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</si>
  <si>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</si>
  <si>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</si>
  <si>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</si>
  <si>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</si>
  <si>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</si>
  <si>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</si>
  <si>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</si>
  <si>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</si>
  <si>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</si>
  <si>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</si>
  <si>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</si>
  <si>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</si>
  <si>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</si>
  <si>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</si>
  <si>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</si>
  <si>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</si>
  <si>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</si>
  <si>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</si>
  <si>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</si>
  <si>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</si>
  <si>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</si>
  <si>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</si>
  <si>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</si>
  <si>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</si>
  <si>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</si>
  <si>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</si>
  <si>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</si>
  <si>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</si>
  <si>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</si>
  <si>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</si>
  <si>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</si>
  <si>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</si>
  <si>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</si>
  <si>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</si>
  <si>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</si>
  <si>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</si>
  <si>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</si>
  <si>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</si>
  <si>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</si>
  <si>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</si>
  <si>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</si>
  <si>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</si>
  <si>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</si>
  <si>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</si>
  <si>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</si>
  <si>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</si>
  <si>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</si>
  <si>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</si>
  <si>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</si>
  <si>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</si>
  <si>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</si>
  <si>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</si>
  <si>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</si>
  <si>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</si>
  <si>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</si>
  <si>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</si>
  <si>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</si>
  <si>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</si>
  <si>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</si>
  <si>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</si>
  <si>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</si>
  <si>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</si>
  <si>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</si>
  <si>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</si>
  <si>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</si>
  <si>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</si>
  <si>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</si>
  <si>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</si>
  <si>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</si>
  <si>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</si>
  <si>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</si>
  <si>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</si>
  <si>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</si>
  <si>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</si>
  <si>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</si>
  <si>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</si>
  <si>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</si>
  <si>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</si>
  <si>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</si>
  <si>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</si>
  <si>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</si>
  <si>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</si>
  <si>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</si>
  <si>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</si>
  <si>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</si>
  <si>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</si>
  <si>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</si>
  <si>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</si>
  <si>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</si>
  <si>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</si>
  <si>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</si>
  <si>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</si>
  <si>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</si>
  <si>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</si>
  <si>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</si>
  <si>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</si>
  <si>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</si>
  <si>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</si>
  <si>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</si>
  <si>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</si>
  <si>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</si>
  <si>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</si>
  <si>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</si>
  <si>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</si>
  <si>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</si>
  <si>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</si>
  <si>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</si>
  <si>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</si>
  <si>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</si>
  <si>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</si>
  <si>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</si>
  <si>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</si>
  <si>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</si>
  <si>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</si>
  <si>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</si>
  <si>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</si>
  <si>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</si>
  <si>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</si>
  <si>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</si>
  <si>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</si>
  <si>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</si>
  <si>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</si>
  <si>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</si>
  <si>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</si>
  <si>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</si>
  <si>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</si>
  <si>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</si>
  <si>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</si>
  <si>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</si>
  <si>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</si>
  <si>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</si>
  <si>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</si>
  <si>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</si>
  <si>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</si>
  <si>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</si>
  <si>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</si>
  <si>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</si>
  <si>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</si>
  <si>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</si>
  <si>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</si>
  <si>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</si>
  <si>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</si>
  <si>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</si>
  <si>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</si>
  <si>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</si>
  <si>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</si>
  <si>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</si>
  <si>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</si>
  <si>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</si>
  <si>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</si>
  <si>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</si>
  <si>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</si>
  <si>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</si>
  <si>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</si>
  <si>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</si>
  <si>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</si>
  <si>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</si>
  <si>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</si>
  <si>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</si>
  <si>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</si>
  <si>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</si>
  <si>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</si>
  <si>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</si>
  <si>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</si>
  <si>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</si>
  <si>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</si>
  <si>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</si>
  <si>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</si>
  <si>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</si>
  <si>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</si>
  <si>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</si>
  <si>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</si>
  <si>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</si>
  <si>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</si>
  <si>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</si>
  <si>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</si>
  <si>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</si>
  <si>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</si>
  <si>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</si>
  <si>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</si>
  <si>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</si>
  <si>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</si>
  <si>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</si>
  <si>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</si>
  <si>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</si>
  <si>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</si>
  <si>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</si>
  <si>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</si>
  <si>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</si>
  <si>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</si>
  <si>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</si>
  <si>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</si>
  <si>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</si>
  <si>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</si>
  <si>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</si>
  <si>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</si>
  <si>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</si>
  <si>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</si>
  <si>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</si>
  <si>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</si>
  <si>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</si>
  <si>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</si>
  <si>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</si>
  <si>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</si>
  <si>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</si>
  <si>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</si>
  <si>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</si>
  <si>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</si>
  <si>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</si>
  <si>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</si>
  <si>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</si>
  <si>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</si>
  <si>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</si>
  <si>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</si>
  <si>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</si>
  <si>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</si>
  <si>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</si>
  <si>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</si>
  <si>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</si>
  <si>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</si>
  <si>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</si>
  <si>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</si>
  <si>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</si>
  <si>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</si>
  <si>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</si>
  <si>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</si>
  <si>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</si>
  <si>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</si>
  <si>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</si>
  <si>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</si>
  <si>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</si>
  <si>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</si>
  <si>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</si>
  <si>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</si>
  <si>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</si>
  <si>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</si>
  <si>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</si>
  <si>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</si>
  <si>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</si>
  <si>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</si>
  <si>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</si>
  <si>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</si>
  <si>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</si>
  <si>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</si>
  <si>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</si>
  <si>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</si>
  <si>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</si>
  <si>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</si>
  <si>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</si>
  <si>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</si>
  <si>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</si>
  <si>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</si>
  <si>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</si>
  <si>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</si>
  <si>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</si>
  <si>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</si>
  <si>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</si>
  <si>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</si>
  <si>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</si>
  <si>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</si>
  <si>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</si>
  <si>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</si>
  <si>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</si>
  <si>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</si>
  <si>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</si>
  <si>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</si>
  <si>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</si>
  <si>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</si>
  <si>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</si>
  <si>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</si>
  <si>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</si>
  <si>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</si>
  <si>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</si>
  <si>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</si>
  <si>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</si>
  <si>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</si>
  <si>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</si>
  <si>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</si>
  <si>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</si>
  <si>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</si>
  <si>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</si>
  <si>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</si>
  <si>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</si>
  <si>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</si>
  <si>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</si>
  <si>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</si>
  <si>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</si>
  <si>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</si>
  <si>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</si>
  <si>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</si>
  <si>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</si>
  <si>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</si>
  <si>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</si>
  <si>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</si>
  <si>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</si>
  <si>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</si>
  <si>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</si>
  <si>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</si>
  <si>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</si>
  <si>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</si>
  <si>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</si>
  <si>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</si>
  <si>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</si>
  <si>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</si>
  <si>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</si>
  <si>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</si>
  <si>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</si>
  <si>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</si>
  <si>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</si>
  <si>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</si>
  <si>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</si>
  <si>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</si>
  <si>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</si>
  <si>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</si>
  <si>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</si>
  <si>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</si>
  <si>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</si>
  <si>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</si>
  <si>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</si>
  <si>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</si>
  <si>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</si>
  <si>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</si>
  <si>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</si>
  <si>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</si>
  <si>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</si>
  <si>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</si>
  <si>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</si>
  <si>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</si>
  <si>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</si>
  <si>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</si>
  <si>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</si>
  <si>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</si>
  <si>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</si>
  <si>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</si>
  <si>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</si>
  <si>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</si>
  <si>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</si>
  <si>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</si>
  <si>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</si>
  <si>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</si>
  <si>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</si>
  <si>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</si>
  <si>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</si>
  <si>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</si>
  <si>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</si>
  <si>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</si>
  <si>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</si>
  <si>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</si>
  <si>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</si>
  <si>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</si>
  <si>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</si>
  <si>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</si>
  <si>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</si>
  <si>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</si>
  <si>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</si>
  <si>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</si>
  <si>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</si>
  <si>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</si>
  <si>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</si>
  <si>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</si>
  <si>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</si>
  <si>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</si>
  <si>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</si>
  <si>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</si>
  <si>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</si>
  <si>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</si>
  <si>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</si>
  <si>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</si>
  <si>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</si>
  <si>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</si>
  <si>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</si>
  <si>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</si>
  <si>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</si>
  <si>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</si>
  <si>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</si>
  <si>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</si>
  <si>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</si>
  <si>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</si>
  <si>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</si>
  <si>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</si>
  <si>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</si>
  <si>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</si>
  <si>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</si>
  <si>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</si>
  <si>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</si>
  <si>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</si>
  <si>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</si>
  <si>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</si>
  <si>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</si>
  <si>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</si>
  <si>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</si>
  <si>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</si>
  <si>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</si>
  <si>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</si>
  <si>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</si>
  <si>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</si>
  <si>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</si>
  <si>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</si>
  <si>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</si>
  <si>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</si>
  <si>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</si>
  <si>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</si>
  <si>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</si>
  <si>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</si>
  <si>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</si>
  <si>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</si>
  <si>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</si>
  <si>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</si>
  <si>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</si>
  <si>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</si>
  <si>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</si>
  <si>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</si>
  <si>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</si>
  <si>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</si>
  <si>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</si>
  <si>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</si>
  <si>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</si>
  <si>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</si>
  <si>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</si>
  <si>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</si>
  <si>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</si>
  <si>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</si>
  <si>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</si>
  <si>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</si>
  <si>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</si>
  <si>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</si>
  <si>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</si>
  <si>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</si>
  <si>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</si>
  <si>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</si>
  <si>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</si>
  <si>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</si>
  <si>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</si>
  <si>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</si>
  <si>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</si>
  <si>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</si>
  <si>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</si>
  <si>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</si>
  <si>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</si>
  <si>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</si>
  <si>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</si>
  <si>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</si>
  <si>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</si>
  <si>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</si>
  <si>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</si>
  <si>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</si>
  <si>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</si>
  <si>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</si>
  <si>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</si>
  <si>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</si>
  <si>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</si>
  <si>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</si>
  <si>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</si>
  <si>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</si>
  <si>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</si>
  <si>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</si>
  <si>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</si>
  <si>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</si>
  <si>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</si>
  <si>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</si>
  <si>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</si>
  <si>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</si>
  <si>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</si>
  <si>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</si>
  <si>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</si>
  <si>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</si>
  <si>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</si>
  <si>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</si>
  <si>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</si>
  <si>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</si>
  <si>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</si>
  <si>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</si>
  <si>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</si>
  <si>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</si>
  <si>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</si>
  <si>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</si>
  <si>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</si>
  <si>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</si>
  <si>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</si>
  <si>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</si>
  <si>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</si>
  <si>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</si>
  <si>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</si>
  <si>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</si>
  <si>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</si>
  <si>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</si>
  <si>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</si>
  <si>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</si>
  <si>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</si>
  <si>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</si>
  <si>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</si>
  <si>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</si>
  <si>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</si>
  <si>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</si>
  <si>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</si>
  <si>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</si>
  <si>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</si>
  <si>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</si>
  <si>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</si>
  <si>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</si>
  <si>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</si>
  <si>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</si>
  <si>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</si>
  <si>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</si>
  <si>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</si>
  <si>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</si>
  <si>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</si>
  <si>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</si>
  <si>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</si>
  <si>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</si>
  <si>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</si>
  <si>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</si>
  <si>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</si>
  <si>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</si>
  <si>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</si>
  <si>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</si>
  <si>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</si>
  <si>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</si>
  <si>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</si>
  <si>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</si>
  <si>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</si>
  <si>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</si>
  <si>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</si>
  <si>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</si>
  <si>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</si>
  <si>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</si>
  <si>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</si>
  <si>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</si>
  <si>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</si>
  <si>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</si>
  <si>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</si>
  <si>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</si>
  <si>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</si>
  <si>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</si>
  <si>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</si>
  <si>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</si>
  <si>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</si>
  <si>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</si>
  <si>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</si>
  <si>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</si>
  <si>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</si>
  <si>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</si>
  <si>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</si>
  <si>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</si>
  <si>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</si>
  <si>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</si>
  <si>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</si>
  <si>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</si>
  <si>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</si>
  <si>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</si>
  <si>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</si>
  <si>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</si>
  <si>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</si>
  <si>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</si>
  <si>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</si>
  <si>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</si>
  <si>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</si>
  <si>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</si>
  <si>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</si>
  <si>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</si>
  <si>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</si>
  <si>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</si>
  <si>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</si>
  <si>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</si>
  <si>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</si>
  <si>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</si>
  <si>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</si>
  <si>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</si>
  <si>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</si>
  <si>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</si>
  <si>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</si>
  <si>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</si>
  <si>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</si>
  <si>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</si>
  <si>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</si>
  <si>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</si>
  <si>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</si>
  <si>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</si>
  <si>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</si>
  <si>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</si>
  <si>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</si>
  <si>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</si>
  <si>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</si>
  <si>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</si>
  <si>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</si>
  <si>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</si>
  <si>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</si>
  <si>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</si>
  <si>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</si>
  <si>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</si>
  <si>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</si>
  <si>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</si>
  <si>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</si>
  <si>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</si>
  <si>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</si>
  <si>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</si>
  <si>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</si>
  <si>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</si>
  <si>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</si>
  <si>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</si>
  <si>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</si>
  <si>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</si>
  <si>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</si>
  <si>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</si>
  <si>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</si>
  <si>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</si>
  <si>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</si>
  <si>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</si>
  <si>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</si>
  <si>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</si>
  <si>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</si>
  <si>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</si>
  <si>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</si>
  <si>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</si>
  <si>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</si>
  <si>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</si>
  <si>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</si>
  <si>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</si>
  <si>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</si>
  <si>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</si>
  <si>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</si>
  <si>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</si>
  <si>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</si>
  <si>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</si>
  <si>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</si>
  <si>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</si>
  <si>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</si>
  <si>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</si>
  <si>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</si>
  <si>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</si>
  <si>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</si>
  <si>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</si>
  <si>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</si>
  <si>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</si>
  <si>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</si>
  <si>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</si>
  <si>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</si>
  <si>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</si>
  <si>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</si>
  <si>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</si>
  <si>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</si>
  <si>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</si>
  <si>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</si>
  <si>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</si>
  <si>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</si>
  <si>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</si>
  <si>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</si>
  <si>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</si>
  <si>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</si>
  <si>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</si>
  <si>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</si>
  <si>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</si>
  <si>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</si>
  <si>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</si>
  <si>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</si>
  <si>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</si>
  <si>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</si>
  <si>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</si>
  <si>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</si>
  <si>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</si>
  <si>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</si>
  <si>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</si>
  <si>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</si>
  <si>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</si>
  <si>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</si>
  <si>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</si>
  <si>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</si>
  <si>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</si>
  <si>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</si>
  <si>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</si>
  <si>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</si>
  <si>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</si>
  <si>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</si>
  <si>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</si>
  <si>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</si>
  <si>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</si>
  <si>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</si>
  <si>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</si>
  <si>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</si>
  <si>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</si>
  <si>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</si>
  <si>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</si>
  <si>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</si>
  <si>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</si>
  <si>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</si>
  <si>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</si>
  <si>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</si>
  <si>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</si>
  <si>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</si>
  <si>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</si>
  <si>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</si>
  <si>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</si>
  <si>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</si>
  <si>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</si>
  <si>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</si>
  <si>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</si>
  <si>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</si>
  <si>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</si>
  <si>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</si>
  <si>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</si>
  <si>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</si>
  <si>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</si>
  <si>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</si>
  <si>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</si>
  <si>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</si>
  <si>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</si>
  <si>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</si>
  <si>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</si>
  <si>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</si>
  <si>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</si>
  <si>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</si>
  <si>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</si>
  <si>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</si>
  <si>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</si>
  <si>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</si>
  <si>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</si>
  <si>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</si>
  <si>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</si>
  <si>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</si>
  <si>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</si>
  <si>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</si>
  <si>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</si>
  <si>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</si>
  <si>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</si>
  <si>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</si>
  <si>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</si>
  <si>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</si>
  <si>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</si>
  <si>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</si>
  <si>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</si>
  <si>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</si>
  <si>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</si>
  <si>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</si>
  <si>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</si>
  <si>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</si>
  <si>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</si>
  <si>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</si>
  <si>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</si>
  <si>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</si>
  <si>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</si>
  <si>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</si>
  <si>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</si>
  <si>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</si>
  <si>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</si>
  <si>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</si>
  <si>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</si>
  <si>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</si>
  <si>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</si>
  <si>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</si>
  <si>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</si>
  <si>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</si>
  <si>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</si>
  <si>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</si>
  <si>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</si>
  <si>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</si>
  <si>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</si>
  <si>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</si>
  <si>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</si>
  <si>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</si>
  <si>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</si>
  <si>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</si>
  <si>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</si>
  <si>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</si>
  <si>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</si>
  <si>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</si>
  <si>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</si>
  <si>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</si>
  <si>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</si>
  <si>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</si>
  <si>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</si>
  <si>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</si>
  <si>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</si>
  <si>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</si>
  <si>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</si>
  <si>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</si>
  <si>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</si>
  <si>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</si>
  <si>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</si>
  <si>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</si>
  <si>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</si>
  <si>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</si>
  <si>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</si>
  <si>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</si>
  <si>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</si>
  <si>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</si>
  <si>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</si>
  <si>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</si>
  <si>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</si>
  <si>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</si>
  <si>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</si>
  <si>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</si>
  <si>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</si>
  <si>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</si>
  <si>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</si>
  <si>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</si>
  <si>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</si>
  <si>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</si>
  <si>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</si>
  <si>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</si>
  <si>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</si>
  <si>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</si>
  <si>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</si>
  <si>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</si>
  <si>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</si>
  <si>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</si>
  <si>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</si>
  <si>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</si>
  <si>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</si>
  <si>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</si>
  <si>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</si>
  <si>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</si>
  <si>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</si>
  <si>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</si>
  <si>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</si>
  <si>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</si>
  <si>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</si>
  <si>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</si>
  <si>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</si>
  <si>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</si>
  <si>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</si>
  <si>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</si>
  <si>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</si>
  <si>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</si>
  <si>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</si>
  <si>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</si>
  <si>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</si>
  <si>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</si>
  <si>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</si>
  <si>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</si>
  <si>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</si>
  <si>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</si>
  <si>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</si>
  <si>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</si>
  <si>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</si>
  <si>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</si>
  <si>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</si>
  <si>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</si>
  <si>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</si>
  <si>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</si>
  <si>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</si>
  <si>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</si>
  <si>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</si>
  <si>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</si>
  <si>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</si>
  <si>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</si>
  <si>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</si>
  <si>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</si>
  <si>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</si>
  <si>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</si>
  <si>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</si>
  <si>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</si>
  <si>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</si>
  <si>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</si>
  <si>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</si>
  <si>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</si>
  <si>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</si>
  <si>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</si>
  <si>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</si>
  <si>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</si>
  <si>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</si>
  <si>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</si>
  <si>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</si>
  <si>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</si>
  <si>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</si>
  <si>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</si>
  <si>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</si>
  <si>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</si>
  <si>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</si>
  <si>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</si>
  <si>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</si>
  <si>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</si>
  <si>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</si>
  <si>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</si>
  <si>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</si>
  <si>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</si>
  <si>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</si>
  <si>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</si>
  <si>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</si>
  <si>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</si>
  <si>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</si>
  <si>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</si>
  <si>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</si>
  <si>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</si>
  <si>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</si>
  <si>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</si>
  <si>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</si>
  <si>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</si>
  <si>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</si>
  <si>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</si>
  <si>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</si>
  <si>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</si>
  <si>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</si>
  <si>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</si>
  <si>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</si>
  <si>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</si>
  <si>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</si>
  <si>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</si>
  <si>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</si>
  <si>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</si>
  <si>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</si>
  <si>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</si>
  <si>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</si>
  <si>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</si>
  <si>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</si>
  <si>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</si>
  <si>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</si>
  <si>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</si>
  <si>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</si>
  <si>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</si>
  <si>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</si>
  <si>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</si>
  <si>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</si>
  <si>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</si>
  <si>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</si>
  <si>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</si>
  <si>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</si>
  <si>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</si>
  <si>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</si>
  <si>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</si>
  <si>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</si>
  <si>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</si>
  <si>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</si>
  <si>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</si>
  <si>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</si>
  <si>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</si>
  <si>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</si>
  <si>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</si>
  <si>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</si>
  <si>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</si>
  <si>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</si>
  <si>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</si>
  <si>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</si>
  <si>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</si>
  <si>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</si>
  <si>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</si>
  <si>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</si>
  <si>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</si>
  <si>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</si>
  <si>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</si>
  <si>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</si>
  <si>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</si>
  <si>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</si>
  <si>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</si>
  <si>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</si>
  <si>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</si>
  <si>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</si>
  <si>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</si>
  <si>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</si>
  <si>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</si>
  <si>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</si>
  <si>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</si>
  <si>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</si>
  <si>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</si>
  <si>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</si>
  <si>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</si>
  <si>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</si>
  <si>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</si>
  <si>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</si>
  <si>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</si>
  <si>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</si>
  <si>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</si>
  <si>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</si>
  <si>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</si>
  <si>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</si>
  <si>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</si>
  <si>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</si>
  <si>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</si>
  <si>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</si>
  <si>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</si>
  <si>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</si>
  <si>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</si>
  <si>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</si>
  <si>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</si>
  <si>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</si>
  <si>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</si>
  <si>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</si>
  <si>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</si>
  <si>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</si>
  <si>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</si>
  <si>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</si>
  <si>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</si>
  <si>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</si>
  <si>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</si>
  <si>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</si>
  <si>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</si>
  <si>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</si>
  <si>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</si>
  <si>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</si>
  <si>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</si>
  <si>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</si>
  <si>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</si>
  <si>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</si>
  <si>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</si>
  <si>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</si>
  <si>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</si>
  <si>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</si>
  <si>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</si>
  <si>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</si>
  <si>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</si>
  <si>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</si>
  <si>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</si>
  <si>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</si>
  <si>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</si>
  <si>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</si>
  <si>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</si>
  <si>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</si>
  <si>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</si>
  <si>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</si>
  <si>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</si>
  <si>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</si>
  <si>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</si>
  <si>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</si>
  <si>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</si>
  <si>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</si>
  <si>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</si>
  <si>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</si>
  <si>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</si>
  <si>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</si>
  <si>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</si>
  <si>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</si>
  <si>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</si>
  <si>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</si>
  <si>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</si>
  <si>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</si>
  <si>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</si>
  <si>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</si>
  <si>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</si>
  <si>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</si>
  <si>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</si>
  <si>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</si>
  <si>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</si>
  <si>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</si>
  <si>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</si>
  <si>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</si>
  <si>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</si>
  <si>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</si>
  <si>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</si>
  <si>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</si>
  <si>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</si>
  <si>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</si>
  <si>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</si>
  <si>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</si>
  <si>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</si>
  <si>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</si>
  <si>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</si>
  <si>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</si>
  <si>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</si>
  <si>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</si>
  <si>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</si>
  <si>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</si>
  <si>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</si>
  <si>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</si>
  <si>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</si>
  <si>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</si>
  <si>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</si>
  <si>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</si>
  <si>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</si>
  <si>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</si>
  <si>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</si>
  <si>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</si>
  <si>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</si>
  <si>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</si>
  <si>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</si>
  <si>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</si>
  <si>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</si>
  <si>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</si>
  <si>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</si>
  <si>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</si>
  <si>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</si>
  <si>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</si>
  <si>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</si>
  <si>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</si>
  <si>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</si>
  <si>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</si>
  <si>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</si>
  <si>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</si>
  <si>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</si>
  <si>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</si>
  <si>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</si>
  <si>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</si>
  <si>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</si>
  <si>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</si>
  <si>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</si>
  <si>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</si>
  <si>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</si>
  <si>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</si>
  <si>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</si>
  <si>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</si>
  <si>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</si>
  <si>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</si>
  <si>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</si>
  <si>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</si>
  <si>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</si>
  <si>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</si>
  <si>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</si>
  <si>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</si>
  <si>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</si>
  <si>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</si>
  <si>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</si>
  <si>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</si>
  <si>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</si>
  <si>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</si>
  <si>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</si>
  <si>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</si>
  <si>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</si>
  <si>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</si>
  <si>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</si>
  <si>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</si>
  <si>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</si>
  <si>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</si>
  <si>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</si>
  <si>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</si>
  <si>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</si>
  <si>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</si>
  <si>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</si>
  <si>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</si>
  <si>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</si>
  <si>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</si>
  <si>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</si>
  <si>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</si>
  <si>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</si>
  <si>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</si>
  <si>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</si>
  <si>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</si>
  <si>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</si>
  <si>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</si>
  <si>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</si>
  <si>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</si>
  <si>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</si>
  <si>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</si>
  <si>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</si>
  <si>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</si>
  <si>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</si>
  <si>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</si>
  <si>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</si>
  <si>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</si>
  <si>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</si>
  <si>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</si>
  <si>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</si>
  <si>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</si>
  <si>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</si>
  <si>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</si>
  <si>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</si>
  <si>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</si>
  <si>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</si>
  <si>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</si>
  <si>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</si>
  <si>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</si>
  <si>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</si>
  <si>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</si>
  <si>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</si>
  <si>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</si>
  <si>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</si>
  <si>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</si>
  <si>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</si>
  <si>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</si>
  <si>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</si>
  <si>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</si>
  <si>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</si>
  <si>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</si>
  <si>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</si>
  <si>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</si>
  <si>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</si>
  <si>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</si>
  <si>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</si>
  <si>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</si>
  <si>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</si>
  <si>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</si>
  <si>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</si>
  <si>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</si>
  <si>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</si>
  <si>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</si>
  <si>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</si>
  <si>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</si>
  <si>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</si>
  <si>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</si>
  <si>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</si>
  <si>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</si>
  <si>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</si>
  <si>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</si>
  <si>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</si>
  <si>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</si>
  <si>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</si>
  <si>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</si>
  <si>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</si>
  <si>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</si>
  <si>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</si>
  <si>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</si>
  <si>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</si>
  <si>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</si>
  <si>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</si>
  <si>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</si>
  <si>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</si>
  <si>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</si>
  <si>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</si>
  <si>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</si>
  <si>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</si>
  <si>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</si>
  <si>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</si>
  <si>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</si>
  <si>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</si>
  <si>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</si>
  <si>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</si>
  <si>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</si>
  <si>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</si>
  <si>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</si>
  <si>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</si>
  <si>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</si>
  <si>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</si>
  <si>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</si>
  <si>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</si>
  <si>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</si>
  <si>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</si>
  <si>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</si>
  <si>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</si>
  <si>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</si>
  <si>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</si>
  <si>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</si>
  <si>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</si>
  <si>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</si>
  <si>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</si>
  <si>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</si>
  <si>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</si>
  <si>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</si>
  <si>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</si>
  <si>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</si>
  <si>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</si>
  <si>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</si>
  <si>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</si>
  <si>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</si>
  <si>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</si>
  <si>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</si>
  <si>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</si>
  <si>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</si>
  <si>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</si>
  <si>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</si>
  <si>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</si>
  <si>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</si>
  <si>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</si>
  <si>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</si>
  <si>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</si>
  <si>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</si>
  <si>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</si>
  <si>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</si>
  <si>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</si>
  <si>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</si>
  <si>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</si>
  <si>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</si>
  <si>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</si>
  <si>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</si>
  <si>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</si>
  <si>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</si>
  <si>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</si>
  <si>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</si>
  <si>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</si>
  <si>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</si>
  <si>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</si>
  <si>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</si>
  <si>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</si>
  <si>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</si>
  <si>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</si>
  <si>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</si>
  <si>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</si>
  <si>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</si>
  <si>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</si>
  <si>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</si>
  <si>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</si>
  <si>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</si>
  <si>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</si>
  <si>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</si>
  <si>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</si>
  <si>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</si>
  <si>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</si>
  <si>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</si>
  <si>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</si>
  <si>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</si>
  <si>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</si>
  <si>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</si>
  <si>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</si>
  <si>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</si>
  <si>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</si>
  <si>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</si>
  <si>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</si>
  <si>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</si>
  <si>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</si>
  <si>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</si>
  <si>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</si>
  <si>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</si>
  <si>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</si>
  <si>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</si>
  <si>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</si>
  <si>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</si>
  <si>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</si>
  <si>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</si>
  <si>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</si>
  <si>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</si>
  <si>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</si>
  <si>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</si>
  <si>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</si>
  <si>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</si>
  <si>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</si>
  <si>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</si>
  <si>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</si>
  <si>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</si>
  <si>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</si>
  <si>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</si>
  <si>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</si>
  <si>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</si>
  <si>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</si>
  <si>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</si>
  <si>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</si>
  <si>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</si>
  <si>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</si>
  <si>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</si>
  <si>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</si>
  <si>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</si>
  <si>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</si>
  <si>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</si>
  <si>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</si>
  <si>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</si>
  <si>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</si>
  <si>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</si>
  <si>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</si>
  <si>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</si>
  <si>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</si>
  <si>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</si>
  <si>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</si>
  <si>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</si>
  <si>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</si>
  <si>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</si>
  <si>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</si>
  <si>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</si>
  <si>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</si>
  <si>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</si>
  <si>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</si>
  <si>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</si>
  <si>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</si>
  <si>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</si>
  <si>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</si>
  <si>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</si>
  <si>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</si>
  <si>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</si>
  <si>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</si>
  <si>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</si>
  <si>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</si>
  <si>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</si>
  <si>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</si>
  <si>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</si>
  <si>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</si>
  <si>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</si>
  <si>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</si>
  <si>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</si>
  <si>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</si>
  <si>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</si>
  <si>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</si>
  <si>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</si>
  <si>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</si>
  <si>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</si>
  <si>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</si>
  <si>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</si>
  <si>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</si>
  <si>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</si>
  <si>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</si>
  <si>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</si>
  <si>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</si>
  <si>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</si>
  <si>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</si>
  <si>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</si>
  <si>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</si>
  <si>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</si>
  <si>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</si>
  <si>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</si>
  <si>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</si>
  <si>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</si>
  <si>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</si>
  <si>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</si>
  <si>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</si>
  <si>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</si>
  <si>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</si>
  <si>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</si>
  <si>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</si>
  <si>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</si>
  <si>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</si>
  <si>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</si>
  <si>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</si>
  <si>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</si>
  <si>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</si>
  <si>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</si>
  <si>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</si>
  <si>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</si>
  <si>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</si>
  <si>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</si>
  <si>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</si>
  <si>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</si>
  <si>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</si>
  <si>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</si>
  <si>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</si>
  <si>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</si>
  <si>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</si>
  <si>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</si>
  <si>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</si>
  <si>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</si>
  <si>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</si>
  <si>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</si>
  <si>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</si>
  <si>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</si>
  <si>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</si>
  <si>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</si>
  <si>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</si>
  <si>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</si>
  <si>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</si>
  <si>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</si>
  <si>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</si>
  <si>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</si>
  <si>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</si>
  <si>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</si>
  <si>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</si>
  <si>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</si>
  <si>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</si>
  <si>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</si>
  <si>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</si>
  <si>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</si>
  <si>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</si>
  <si>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</si>
  <si>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</si>
  <si>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</si>
  <si>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</si>
  <si>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</si>
  <si>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</si>
  <si>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</si>
  <si>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</si>
  <si>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</si>
  <si>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</si>
  <si>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</si>
  <si>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</si>
  <si>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</si>
  <si>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</si>
  <si>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</si>
  <si>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</si>
  <si>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</si>
  <si>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</si>
  <si>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</si>
  <si>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</si>
  <si>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</si>
  <si>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</si>
  <si>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</si>
  <si>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</si>
  <si>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</si>
  <si>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</si>
  <si>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</si>
  <si>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</si>
  <si>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</si>
  <si>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</si>
  <si>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</si>
  <si>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</si>
  <si>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</si>
  <si>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</si>
  <si>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</si>
  <si>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</si>
  <si>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</si>
  <si>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</si>
  <si>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</si>
  <si>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</si>
  <si>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</si>
  <si>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</si>
  <si>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</si>
  <si>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</si>
  <si>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</si>
  <si>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</si>
  <si>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</si>
  <si>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</si>
  <si>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</si>
  <si>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</si>
  <si>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</si>
  <si>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</si>
  <si>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</si>
  <si>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</si>
  <si>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</si>
  <si>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</si>
  <si>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</si>
  <si>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</si>
  <si>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</si>
  <si>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</si>
  <si>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</si>
  <si>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</si>
  <si>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</si>
  <si>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</si>
  <si>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</si>
  <si>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</si>
  <si>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</si>
  <si>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</si>
  <si>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</si>
  <si>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</si>
  <si>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</si>
  <si>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</si>
  <si>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</si>
  <si>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</si>
  <si>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</si>
  <si>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</si>
  <si>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</si>
  <si>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</si>
  <si>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</si>
  <si>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</si>
  <si>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</si>
  <si>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</si>
  <si>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</si>
  <si>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</si>
  <si>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</si>
  <si>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</si>
  <si>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</si>
  <si>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</si>
  <si>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</si>
  <si>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</si>
  <si>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</si>
  <si>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</si>
  <si>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</si>
  <si>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</si>
  <si>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</si>
  <si>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</si>
  <si>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</si>
  <si>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</si>
  <si>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</si>
  <si>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</si>
  <si>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</si>
  <si>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</si>
  <si>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</si>
  <si>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</si>
  <si>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</si>
  <si>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</si>
  <si>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</si>
  <si>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</si>
  <si>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</si>
  <si>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</si>
  <si>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</si>
  <si>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</si>
  <si>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</si>
  <si>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</si>
  <si>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</si>
  <si>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</si>
  <si>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</si>
  <si>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</si>
  <si>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</si>
  <si>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</si>
  <si>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</si>
  <si>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</si>
  <si>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</si>
  <si>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</si>
  <si>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</si>
  <si>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</si>
  <si>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</si>
  <si>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</si>
  <si>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</si>
  <si>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</si>
  <si>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</si>
  <si>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</si>
  <si>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</si>
  <si>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</si>
  <si>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</si>
  <si>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</si>
  <si>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</si>
  <si>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</si>
  <si>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</si>
  <si>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</si>
  <si>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</si>
  <si>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</si>
  <si>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</si>
  <si>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</si>
  <si>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</si>
  <si>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</si>
  <si>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</si>
  <si>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</si>
  <si>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</si>
  <si>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</si>
  <si>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</si>
  <si>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</si>
  <si>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</si>
  <si>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</si>
  <si>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</si>
  <si>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</si>
  <si>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</si>
  <si>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</si>
  <si>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</si>
  <si>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</si>
  <si>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</si>
  <si>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</si>
  <si>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</si>
  <si>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</si>
  <si>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</si>
  <si>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</si>
  <si>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</si>
  <si>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</si>
  <si>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</si>
  <si>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</si>
  <si>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</si>
  <si>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</si>
  <si>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</si>
  <si>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</si>
  <si>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</si>
  <si>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</si>
  <si>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</si>
  <si>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</si>
  <si>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</si>
  <si>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</si>
  <si>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</si>
  <si>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</si>
  <si>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</si>
  <si>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</si>
  <si>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</si>
  <si>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</si>
  <si>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</si>
  <si>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</si>
  <si>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</si>
  <si>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</si>
  <si>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</si>
  <si>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</si>
  <si>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</si>
  <si>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</si>
  <si>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</si>
  <si>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</si>
  <si>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</si>
  <si>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</si>
  <si>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</si>
  <si>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</si>
  <si>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</si>
  <si>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</si>
  <si>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</si>
  <si>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</si>
  <si>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</si>
  <si>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</si>
  <si>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</si>
  <si>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</si>
  <si>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</si>
  <si>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</si>
  <si>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</si>
  <si>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</si>
  <si>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</si>
  <si>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</si>
  <si>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</si>
  <si>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</si>
  <si>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</si>
  <si>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</si>
  <si>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</si>
  <si>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</si>
  <si>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</si>
  <si>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</si>
  <si>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</si>
  <si>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</si>
  <si>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</si>
  <si>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</si>
  <si>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</si>
  <si>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</si>
  <si>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</si>
  <si>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</si>
  <si>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</si>
  <si>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</si>
  <si>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</si>
  <si>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</si>
  <si>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</si>
  <si>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</si>
  <si>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</si>
  <si>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</si>
  <si>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</si>
  <si>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</si>
  <si>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</si>
  <si>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</si>
  <si>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</si>
  <si>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</si>
  <si>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</si>
  <si>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</si>
  <si>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</si>
  <si>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</si>
  <si>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</si>
  <si>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</si>
  <si>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</si>
  <si>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</si>
  <si>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</si>
  <si>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</si>
  <si>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</si>
  <si>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</si>
  <si>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</si>
  <si>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</si>
  <si>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</si>
  <si>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</si>
  <si>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</si>
  <si>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</si>
  <si>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</si>
  <si>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</si>
  <si>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</si>
  <si>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</si>
  <si>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</si>
  <si>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</si>
  <si>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</si>
  <si>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</si>
  <si>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</si>
  <si>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</si>
  <si>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</si>
  <si>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</si>
  <si>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</si>
  <si>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</si>
  <si>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</si>
  <si>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</si>
  <si>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</si>
  <si>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</si>
  <si>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</si>
  <si>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</si>
  <si>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</si>
  <si>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</si>
  <si>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</si>
  <si>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</si>
  <si>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</si>
  <si>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</si>
  <si>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</si>
  <si>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</si>
  <si>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</si>
  <si>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</si>
  <si>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</si>
  <si>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</si>
  <si>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</si>
  <si>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</si>
  <si>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</si>
  <si>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</si>
  <si>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</si>
  <si>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</si>
  <si>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</si>
  <si>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</si>
  <si>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</si>
  <si>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</si>
  <si>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</si>
  <si>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</si>
  <si>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</si>
  <si>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</si>
  <si>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</si>
  <si>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</si>
  <si>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</si>
  <si>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</si>
  <si>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</si>
  <si>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</si>
  <si>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</si>
  <si>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</si>
  <si>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</si>
  <si>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</si>
  <si>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</si>
  <si>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</si>
  <si>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</si>
  <si>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</si>
  <si>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</si>
  <si>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</si>
  <si>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</si>
  <si>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</si>
  <si>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</si>
  <si>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</si>
  <si>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</si>
  <si>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</si>
  <si>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</si>
  <si>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</si>
  <si>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</si>
  <si>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</si>
  <si>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</si>
  <si>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</si>
  <si>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</si>
  <si>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</si>
  <si>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</si>
  <si>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</si>
  <si>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</si>
  <si>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</si>
  <si>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</si>
  <si>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</si>
  <si>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</si>
  <si>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</si>
  <si>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</si>
  <si>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</si>
  <si>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</si>
  <si>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</si>
  <si>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</si>
  <si>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</si>
  <si>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</si>
  <si>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</si>
  <si>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</si>
  <si>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</si>
  <si>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</si>
  <si>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</si>
  <si>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</si>
  <si>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</si>
  <si>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</si>
  <si>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</si>
  <si>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</si>
  <si>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</si>
  <si>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</si>
  <si>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</si>
  <si>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</si>
  <si>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</si>
  <si>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</si>
  <si>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</si>
  <si>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</si>
  <si>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</si>
  <si>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</si>
  <si>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</si>
  <si>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</si>
  <si>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</si>
  <si>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</si>
  <si>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</si>
  <si>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</si>
  <si>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</si>
  <si>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</si>
  <si>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</si>
  <si>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</si>
  <si>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</si>
  <si>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</si>
  <si>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</si>
  <si>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</si>
  <si>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</si>
  <si>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</si>
  <si>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</si>
  <si>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</si>
  <si>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</si>
  <si>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</si>
  <si>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</si>
  <si>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</si>
  <si>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</si>
  <si>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</si>
  <si>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</si>
  <si>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</si>
  <si>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</si>
  <si>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</si>
  <si>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</si>
  <si>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</si>
  <si>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</si>
  <si>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</si>
  <si>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</si>
  <si>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</si>
  <si>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</si>
  <si>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</si>
  <si>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</si>
  <si>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</si>
  <si>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</si>
  <si>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</si>
  <si>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</si>
  <si>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</si>
  <si>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</si>
  <si>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</si>
  <si>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</si>
  <si>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</si>
  <si>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</si>
  <si>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</si>
  <si>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</si>
  <si>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</si>
  <si>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</si>
  <si>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</si>
  <si>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</si>
  <si>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</si>
  <si>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</si>
  <si>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</si>
  <si>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</si>
  <si>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</si>
  <si>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</si>
  <si>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</si>
  <si>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</si>
  <si>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</si>
  <si>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</si>
  <si>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</si>
  <si>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</si>
  <si>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</si>
  <si>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</si>
  <si>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</si>
  <si>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</si>
  <si>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</si>
  <si>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</si>
  <si>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</si>
  <si>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</si>
  <si>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</si>
  <si>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</si>
  <si>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</si>
  <si>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</si>
  <si>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</si>
  <si>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</si>
  <si>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</si>
  <si>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</si>
  <si>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</si>
  <si>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</si>
  <si>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</si>
  <si>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</si>
  <si>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</si>
  <si>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</si>
  <si>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</si>
  <si>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</si>
  <si>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</si>
  <si>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</si>
  <si>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</si>
  <si>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</si>
  <si>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</si>
  <si>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</si>
  <si>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</si>
  <si>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</si>
  <si>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</si>
  <si>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</si>
  <si>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</si>
  <si>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</si>
  <si>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</si>
  <si>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</si>
  <si>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</si>
  <si>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</si>
  <si>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</si>
  <si>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</si>
  <si>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</si>
  <si>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</si>
  <si>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</si>
  <si>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</si>
  <si>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</si>
  <si>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</si>
  <si>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</si>
  <si>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</si>
  <si>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</si>
  <si>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</si>
  <si>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</si>
  <si>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</si>
  <si>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</si>
  <si>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</si>
  <si>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</si>
  <si>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</si>
  <si>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</si>
  <si>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</si>
  <si>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</si>
  <si>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</si>
  <si>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</si>
  <si>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</si>
  <si>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</si>
  <si>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</si>
  <si>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</si>
  <si>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</si>
  <si>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</si>
  <si>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</si>
  <si>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</si>
  <si>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</si>
  <si>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</si>
  <si>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</si>
  <si>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</si>
  <si>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</si>
  <si>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</si>
  <si>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</si>
  <si>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</si>
  <si>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</si>
  <si>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</si>
  <si>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</si>
  <si>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</si>
  <si>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</si>
  <si>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</si>
  <si>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</si>
  <si>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</si>
  <si>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</si>
  <si>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</si>
  <si>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</si>
  <si>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</si>
  <si>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</si>
  <si>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</si>
  <si>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</si>
  <si>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</si>
  <si>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</si>
  <si>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</si>
  <si>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</si>
  <si>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</si>
  <si>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</si>
  <si>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</si>
  <si>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</si>
  <si>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</si>
  <si>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</si>
  <si>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</si>
  <si>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</si>
  <si>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</si>
  <si>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</si>
  <si>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</si>
  <si>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</si>
  <si>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</si>
  <si>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</si>
  <si>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</si>
  <si>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</si>
  <si>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</si>
  <si>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</si>
  <si>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</si>
  <si>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</si>
  <si>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</si>
  <si>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</si>
  <si>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</si>
  <si>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</si>
  <si>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</si>
  <si>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</si>
  <si>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</si>
  <si>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</si>
  <si>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</si>
  <si>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</si>
  <si>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</si>
  <si>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</si>
  <si>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</si>
  <si>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</si>
  <si>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</si>
  <si>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</si>
  <si>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</si>
  <si>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</si>
  <si>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</si>
  <si>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</si>
  <si>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</si>
  <si>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</si>
  <si>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</si>
  <si>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</si>
  <si>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</si>
  <si>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</si>
  <si>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</si>
  <si>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</si>
  <si>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</si>
  <si>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</si>
  <si>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</si>
  <si>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</si>
  <si>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</si>
  <si>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</si>
  <si>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</si>
  <si>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</si>
  <si>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</si>
  <si>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</si>
  <si>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</si>
  <si>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</si>
  <si>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</si>
  <si>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</si>
  <si>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</si>
  <si>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</si>
  <si>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</si>
  <si>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</si>
  <si>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</si>
  <si>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</si>
  <si>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</si>
  <si>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</si>
  <si>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</si>
  <si>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</si>
  <si>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</si>
  <si>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</si>
  <si>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</si>
  <si>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</si>
  <si>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</si>
  <si>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</si>
  <si>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</si>
  <si>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</si>
  <si>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</si>
  <si>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</si>
  <si>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</si>
  <si>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</si>
  <si>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</si>
  <si>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</si>
  <si>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</si>
  <si>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</si>
  <si>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</si>
  <si>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</si>
  <si>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</si>
  <si>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</si>
  <si>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</si>
  <si>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</si>
  <si>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</si>
  <si>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</si>
  <si>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</si>
  <si>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</si>
  <si>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</si>
  <si>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</si>
  <si>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</si>
  <si>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</si>
  <si>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</si>
  <si>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</si>
  <si>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</si>
  <si>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</si>
  <si>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</si>
  <si>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</si>
  <si>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</si>
  <si>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</si>
  <si>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</si>
  <si>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</si>
  <si>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</si>
  <si>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</si>
  <si>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</si>
  <si>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</si>
  <si>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</si>
  <si>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</si>
  <si>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</si>
  <si>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</si>
  <si>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</si>
  <si>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</si>
  <si>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</si>
  <si>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</si>
  <si>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</si>
  <si>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</si>
  <si>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</si>
  <si>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</si>
  <si>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</si>
  <si>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</si>
  <si>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</si>
  <si>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</si>
  <si>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</si>
  <si>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</si>
  <si>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</si>
  <si>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</si>
  <si>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</si>
  <si>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</si>
  <si>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</si>
  <si>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</si>
  <si>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</si>
  <si>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</si>
  <si>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</si>
  <si>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</si>
  <si>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</si>
  <si>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</si>
  <si>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</si>
  <si>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</si>
  <si>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</si>
  <si>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</si>
  <si>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</si>
  <si>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</si>
  <si>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</si>
  <si>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</si>
  <si>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</si>
  <si>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</si>
  <si>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</si>
  <si>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</si>
  <si>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</si>
  <si>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</si>
  <si>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</si>
  <si>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</si>
  <si>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</si>
  <si>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</si>
  <si>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</si>
  <si>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</si>
  <si>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</si>
  <si>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</si>
  <si>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</si>
  <si>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</si>
  <si>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</si>
  <si>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</si>
  <si>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</si>
  <si>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</si>
  <si>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</si>
  <si>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</si>
  <si>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</si>
  <si>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</si>
  <si>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</si>
  <si>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</si>
  <si>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</si>
  <si>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</si>
  <si>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</si>
  <si>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</si>
  <si>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</si>
  <si>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</si>
  <si>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</si>
  <si>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</si>
  <si>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</si>
  <si>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</si>
  <si>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</si>
  <si>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</si>
  <si>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</si>
  <si>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</si>
  <si>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</si>
  <si>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</si>
  <si>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</si>
  <si>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</si>
  <si>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</si>
  <si>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</si>
  <si>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</si>
  <si>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</si>
  <si>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</si>
  <si>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</si>
  <si>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</si>
  <si>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</si>
  <si>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</si>
  <si>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</si>
  <si>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</si>
  <si>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</si>
  <si>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</si>
  <si>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</si>
  <si>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</si>
  <si>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</si>
  <si>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</si>
  <si>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</si>
  <si>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</si>
  <si>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</si>
  <si>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</si>
  <si>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</si>
  <si>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</si>
  <si>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</si>
  <si>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</si>
  <si>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</si>
  <si>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</si>
  <si>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</si>
  <si>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</si>
  <si>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</si>
  <si>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</si>
  <si>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</si>
  <si>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</si>
  <si>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</si>
  <si>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</si>
  <si>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</si>
  <si>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</si>
  <si>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</si>
  <si>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</si>
  <si>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</si>
  <si>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</si>
  <si>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</si>
  <si>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</si>
  <si>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</si>
  <si>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</si>
  <si>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</si>
  <si>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</si>
  <si>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</si>
  <si>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</si>
  <si>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</si>
  <si>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</si>
  <si>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</si>
  <si>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</si>
  <si>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</si>
  <si>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</si>
  <si>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</si>
  <si>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</si>
  <si>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</si>
  <si>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</si>
  <si>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</si>
  <si>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</si>
  <si>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</si>
  <si>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</si>
  <si>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</si>
  <si>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</si>
  <si>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</si>
  <si>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</si>
  <si>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</si>
  <si>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</si>
  <si>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</si>
  <si>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</si>
  <si>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</si>
  <si>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</si>
  <si>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</si>
  <si>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</si>
  <si>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</si>
  <si>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</si>
  <si>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</si>
  <si>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</si>
  <si>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</si>
  <si>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</si>
  <si>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</si>
  <si>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</si>
  <si>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</si>
  <si>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</si>
  <si>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</si>
  <si>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</si>
  <si>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</si>
  <si>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</si>
  <si>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</si>
  <si>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</si>
  <si>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</si>
  <si>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</si>
  <si>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</si>
  <si>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</si>
  <si>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</si>
  <si>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</si>
  <si>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</si>
  <si>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</si>
  <si>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</si>
  <si>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</si>
  <si>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</si>
  <si>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</si>
  <si>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</si>
  <si>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</si>
  <si>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</si>
  <si>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</si>
  <si>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</si>
  <si>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</si>
  <si>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</si>
  <si>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</si>
  <si>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</si>
  <si>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</si>
  <si>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</si>
  <si>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</si>
  <si>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</si>
  <si>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</si>
  <si>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</si>
  <si>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</si>
  <si>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</si>
  <si>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</si>
  <si>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</si>
  <si>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</si>
  <si>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</si>
  <si>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</si>
  <si>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</si>
  <si>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</si>
  <si>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</si>
  <si>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</si>
  <si>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</si>
  <si>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</si>
  <si>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</si>
  <si>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</si>
  <si>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</si>
  <si>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</si>
  <si>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</si>
  <si>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</si>
  <si>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</si>
  <si>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</si>
  <si>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</si>
  <si>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</si>
  <si>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</si>
  <si>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</si>
  <si>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</si>
  <si>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</si>
  <si>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</si>
  <si>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</si>
  <si>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</si>
  <si>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</si>
  <si>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</si>
  <si>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</si>
  <si>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</si>
  <si>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</si>
  <si>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</si>
  <si>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</si>
  <si>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</si>
  <si>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</si>
  <si>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</si>
  <si>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</si>
  <si>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</si>
  <si>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</si>
  <si>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</si>
  <si>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</si>
  <si>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</si>
  <si>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</si>
  <si>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</si>
  <si>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</si>
  <si>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</si>
  <si>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</si>
  <si>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</si>
  <si>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</si>
  <si>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</si>
  <si>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</si>
  <si>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</si>
  <si>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</si>
  <si>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</si>
  <si>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</si>
  <si>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</si>
  <si>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</si>
  <si>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</si>
  <si>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</si>
  <si>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</si>
  <si>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</si>
  <si>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</si>
  <si>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</si>
  <si>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</si>
  <si>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</si>
  <si>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</si>
  <si>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</si>
  <si>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</si>
  <si>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</si>
  <si>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</si>
  <si>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</si>
  <si>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</si>
  <si>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</si>
  <si>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</si>
  <si>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</si>
  <si>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</si>
  <si>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</si>
  <si>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</si>
  <si>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</si>
  <si>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</si>
  <si>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</si>
  <si>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</si>
  <si>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</si>
  <si>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</si>
  <si>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</si>
  <si>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</si>
  <si>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</si>
  <si>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</si>
  <si>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</si>
  <si>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</si>
  <si>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</si>
  <si>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</si>
  <si>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</si>
  <si>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</si>
  <si>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</si>
  <si>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</si>
  <si>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</si>
  <si>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</si>
  <si>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</si>
  <si>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</si>
  <si>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</si>
  <si>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</si>
  <si>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</si>
  <si>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</si>
  <si>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</si>
  <si>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</si>
  <si>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</si>
  <si>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</si>
  <si>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</si>
  <si>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</si>
  <si>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</si>
  <si>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</si>
  <si>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</si>
  <si>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</si>
  <si>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</si>
  <si>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</si>
  <si>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</si>
  <si>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</si>
  <si>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</si>
  <si>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</si>
  <si>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</si>
  <si>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</si>
  <si>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</si>
  <si>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</si>
  <si>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</si>
  <si>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</si>
  <si>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</si>
  <si>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</si>
  <si>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</si>
  <si>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</si>
  <si>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</si>
  <si>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</si>
  <si>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</si>
  <si>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</si>
  <si>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</si>
  <si>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</si>
  <si>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</si>
  <si>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</si>
  <si>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</si>
  <si>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</si>
  <si>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</si>
  <si>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</si>
  <si>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</si>
  <si>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</si>
  <si>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</si>
  <si>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</si>
  <si>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</si>
  <si>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</si>
  <si>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</si>
  <si>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</si>
  <si>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</si>
  <si>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</si>
  <si>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</si>
  <si>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</si>
  <si>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</si>
  <si>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</si>
  <si>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</si>
  <si>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</si>
  <si>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</si>
  <si>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</si>
  <si>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</si>
  <si>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</si>
  <si>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</si>
  <si>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</si>
  <si>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</si>
  <si>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</si>
  <si>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</si>
  <si>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</si>
  <si>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</si>
  <si>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</si>
  <si>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</si>
  <si>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</si>
  <si>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</si>
  <si>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</si>
  <si>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</si>
  <si>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</si>
  <si>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</si>
  <si>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</si>
  <si>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</si>
  <si>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</si>
  <si>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</si>
  <si>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</si>
  <si>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</si>
  <si>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</si>
  <si>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</si>
  <si>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</si>
  <si>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</si>
  <si>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</si>
  <si>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</si>
  <si>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</si>
  <si>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</si>
  <si>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</si>
  <si>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</si>
  <si>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</si>
  <si>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</si>
  <si>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</si>
  <si>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</si>
  <si>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</si>
  <si>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</si>
  <si>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</si>
  <si>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</si>
  <si>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</si>
  <si>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</si>
  <si>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</si>
  <si>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</si>
  <si>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</si>
  <si>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</si>
  <si>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</si>
  <si>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</si>
  <si>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</si>
  <si>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</si>
  <si>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</si>
  <si>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</si>
  <si>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</si>
  <si>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</si>
  <si>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</si>
  <si>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</si>
  <si>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</si>
  <si>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</si>
  <si>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</si>
  <si>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</si>
  <si>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</si>
  <si>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</si>
  <si>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</si>
  <si>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</si>
  <si>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</si>
  <si>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</si>
  <si>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</si>
  <si>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</si>
  <si>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</si>
  <si>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</si>
  <si>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</si>
  <si>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</si>
  <si>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</si>
  <si>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</si>
  <si>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</si>
  <si>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</si>
  <si>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</si>
  <si>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</si>
  <si>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</si>
  <si>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</si>
  <si>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</si>
  <si>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</si>
  <si>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</si>
  <si>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</si>
  <si>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</si>
  <si>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</si>
  <si>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</si>
  <si>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</si>
  <si>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</si>
  <si>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</si>
  <si>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</si>
  <si>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</si>
  <si>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</si>
  <si>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</si>
  <si>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</si>
  <si>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</si>
  <si>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</si>
  <si>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</si>
  <si>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</si>
  <si>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</si>
  <si>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</si>
  <si>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</si>
  <si>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</si>
  <si>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</si>
  <si>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</si>
  <si>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</si>
  <si>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</si>
  <si>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</si>
  <si>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</si>
  <si>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</si>
  <si>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</si>
  <si>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</si>
  <si>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</si>
  <si>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</si>
  <si>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</si>
  <si>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</si>
  <si>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</si>
  <si>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</si>
  <si>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</si>
  <si>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</si>
  <si>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</si>
  <si>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</si>
  <si>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</si>
  <si>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</si>
  <si>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</si>
  <si>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</si>
  <si>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</si>
  <si>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</si>
  <si>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</si>
  <si>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</si>
  <si>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</si>
  <si>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</si>
  <si>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</si>
  <si>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</si>
  <si>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</si>
  <si>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</si>
  <si>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</si>
  <si>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</si>
  <si>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</si>
  <si>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</si>
  <si>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</si>
  <si>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</si>
  <si>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</si>
  <si>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</si>
  <si>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</si>
  <si>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</si>
  <si>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</si>
  <si>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</si>
  <si>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</si>
  <si>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</si>
  <si>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</si>
  <si>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</si>
  <si>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</si>
  <si>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</si>
  <si>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</si>
  <si>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</si>
  <si>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</si>
  <si>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</si>
  <si>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</si>
  <si>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</si>
  <si>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</si>
  <si>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</si>
  <si>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</si>
  <si>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</si>
  <si>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</si>
  <si>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</si>
  <si>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</si>
  <si>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</si>
  <si>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</si>
  <si>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</si>
  <si>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</si>
  <si>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</si>
  <si>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</si>
  <si>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</si>
  <si>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</si>
  <si>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</si>
  <si>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</si>
  <si>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</si>
  <si>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</si>
  <si>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</si>
  <si>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</si>
  <si>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</si>
  <si>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</si>
  <si>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</si>
  <si>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</si>
  <si>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</si>
  <si>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</si>
  <si>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</si>
  <si>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</si>
  <si>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</si>
  <si>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</si>
  <si>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</si>
  <si>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</si>
  <si>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</si>
  <si>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</si>
  <si>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</si>
  <si>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</si>
  <si>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</si>
  <si>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</si>
  <si>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</si>
  <si>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</si>
  <si>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</si>
  <si>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</si>
  <si>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</si>
  <si>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</si>
  <si>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</si>
  <si>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</si>
  <si>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</si>
  <si>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</si>
  <si>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</si>
  <si>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</si>
  <si>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</si>
  <si>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</si>
  <si>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</si>
  <si>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</si>
  <si>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</si>
  <si>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</si>
  <si>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</si>
  <si>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</si>
  <si>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</si>
  <si>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</si>
  <si>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</si>
  <si>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</si>
  <si>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</si>
  <si>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</si>
  <si>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</si>
  <si>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</si>
  <si>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</si>
  <si>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</si>
  <si>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</si>
  <si>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</si>
  <si>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</si>
  <si>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</si>
  <si>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</si>
  <si>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</si>
  <si>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</si>
  <si>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</si>
  <si>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</si>
  <si>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</si>
  <si>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</si>
  <si>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</si>
  <si>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</si>
  <si>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</si>
  <si>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</si>
  <si>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</si>
  <si>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</si>
  <si>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</si>
  <si>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</si>
  <si>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</si>
  <si>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</si>
  <si>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</si>
  <si>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</si>
  <si>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</si>
  <si>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</si>
  <si>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</si>
  <si>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</si>
  <si>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</si>
  <si>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</si>
  <si>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</si>
  <si>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</si>
  <si>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</si>
  <si>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</si>
  <si>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</si>
  <si>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</si>
  <si>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</si>
  <si>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</si>
  <si>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</si>
  <si>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</si>
  <si>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</si>
  <si>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</si>
  <si>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</si>
  <si>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</si>
  <si>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</si>
  <si>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</si>
  <si>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</si>
  <si>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</si>
  <si>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</si>
  <si>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</si>
  <si>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</si>
  <si>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</si>
  <si>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</si>
  <si>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</si>
  <si>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</si>
  <si>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</si>
  <si>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</si>
  <si>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</si>
  <si>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</si>
  <si>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</si>
  <si>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</si>
  <si>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</si>
  <si>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</si>
  <si>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</si>
  <si>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</si>
  <si>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</si>
  <si>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</si>
  <si>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</si>
  <si>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</si>
  <si>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</si>
  <si>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</si>
  <si>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</si>
  <si>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</si>
  <si>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</si>
  <si>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</si>
  <si>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</si>
  <si>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</si>
  <si>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</si>
  <si>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</si>
  <si>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</si>
  <si>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</si>
  <si>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</si>
  <si>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</si>
  <si>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</si>
  <si>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</si>
  <si>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</si>
  <si>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</si>
  <si>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</si>
  <si>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</si>
  <si>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</si>
  <si>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</si>
  <si>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</si>
  <si>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</si>
  <si>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</si>
  <si>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</si>
  <si>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</si>
  <si>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</si>
  <si>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</si>
  <si>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</si>
  <si>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</si>
  <si>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</si>
  <si>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</si>
  <si>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</si>
  <si>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</si>
  <si>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</si>
  <si>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</si>
  <si>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</si>
  <si>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</si>
  <si>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</si>
  <si>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</si>
  <si>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</si>
  <si>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</si>
  <si>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</si>
  <si>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</si>
  <si>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</si>
  <si>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</si>
  <si>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</si>
  <si>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</si>
  <si>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</si>
  <si>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</si>
  <si>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</si>
  <si>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</si>
  <si>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</si>
  <si>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</si>
  <si>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</si>
  <si>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</si>
  <si>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</si>
  <si>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</si>
  <si>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</si>
  <si>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</si>
  <si>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</si>
  <si>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</si>
  <si>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</si>
  <si>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</si>
  <si>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</si>
  <si>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</si>
  <si>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</si>
  <si>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</si>
  <si>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</si>
  <si>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</si>
  <si>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</si>
  <si>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</si>
  <si>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</si>
  <si>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</si>
  <si>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</si>
  <si>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</si>
  <si>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</si>
  <si>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</si>
  <si>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</si>
  <si>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</si>
  <si>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</si>
  <si>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</si>
  <si>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</si>
  <si>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</si>
  <si>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</si>
  <si>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</si>
  <si>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</si>
  <si>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</si>
  <si>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</si>
  <si>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</si>
  <si>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</si>
  <si>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</si>
  <si>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</si>
  <si>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</si>
  <si>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</si>
  <si>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</si>
  <si>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</si>
  <si>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</si>
  <si>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</si>
  <si>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</si>
  <si>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</si>
  <si>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</si>
  <si>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</si>
  <si>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</si>
  <si>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</si>
  <si>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</si>
  <si>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</si>
  <si>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</si>
  <si>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</si>
  <si>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</si>
  <si>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</si>
  <si>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</si>
  <si>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</si>
  <si>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</si>
  <si>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</si>
  <si>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</si>
  <si>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</si>
  <si>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</si>
  <si>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</si>
  <si>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</si>
  <si>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</si>
  <si>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</si>
  <si>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</si>
  <si>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</si>
  <si>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</si>
  <si>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</si>
  <si>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</si>
  <si>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</si>
  <si>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</si>
  <si>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</si>
  <si>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</si>
  <si>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</si>
  <si>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</si>
  <si>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</si>
  <si>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</si>
  <si>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</si>
  <si>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</si>
  <si>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</si>
  <si>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</si>
  <si>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</si>
  <si>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</si>
  <si>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</si>
  <si>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</si>
  <si>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</si>
  <si>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</si>
  <si>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</si>
  <si>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</si>
  <si>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</si>
  <si>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</si>
  <si>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</si>
  <si>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</si>
  <si>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</si>
  <si>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</si>
  <si>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</si>
  <si>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</si>
  <si>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</si>
  <si>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</si>
  <si>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</si>
  <si>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</si>
  <si>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</si>
  <si>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</si>
  <si>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</si>
  <si>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</si>
  <si>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</si>
  <si>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</si>
  <si>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</si>
  <si>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</si>
  <si>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</si>
  <si>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</si>
  <si>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</si>
  <si>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</si>
  <si>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</si>
  <si>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</si>
  <si>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</si>
  <si>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</si>
  <si>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</si>
  <si>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</si>
  <si>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</si>
  <si>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</si>
  <si>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</si>
  <si>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</si>
  <si>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</si>
  <si>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</si>
  <si>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</si>
  <si>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</si>
  <si>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</si>
  <si>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</si>
  <si>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</si>
  <si>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</si>
  <si>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</si>
  <si>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</si>
  <si>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</si>
  <si>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</si>
  <si>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</si>
  <si>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</si>
  <si>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</si>
  <si>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</si>
  <si>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</si>
  <si>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</si>
  <si>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</si>
  <si>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</si>
  <si>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</si>
  <si>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</si>
  <si>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</si>
  <si>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</si>
  <si>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</si>
  <si>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</si>
  <si>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</si>
  <si>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</si>
  <si>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</si>
  <si>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</si>
  <si>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</si>
  <si>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</si>
  <si>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</si>
  <si>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</si>
  <si>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</si>
  <si>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</si>
  <si>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</si>
  <si>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</si>
  <si>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</si>
  <si>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</si>
  <si>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</si>
  <si>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</si>
  <si>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</si>
  <si>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</si>
  <si>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</si>
  <si>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</si>
  <si>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</si>
  <si>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</si>
  <si>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</si>
  <si>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</si>
  <si>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</si>
  <si>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</si>
  <si>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</si>
  <si>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</si>
  <si>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</si>
  <si>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</si>
  <si>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</si>
  <si>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</si>
  <si>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</si>
  <si>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</si>
  <si>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</si>
  <si>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</si>
  <si>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</si>
  <si>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</si>
  <si>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</si>
  <si>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</si>
  <si>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</si>
  <si>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</si>
  <si>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</si>
  <si>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</si>
  <si>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</si>
  <si>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</si>
  <si>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</si>
  <si>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</si>
  <si>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</si>
  <si>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</si>
  <si>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</si>
  <si>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</si>
  <si>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</si>
  <si>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</si>
  <si>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</si>
  <si>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</si>
  <si>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</si>
  <si>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</si>
  <si>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</si>
  <si>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</si>
  <si>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</si>
  <si>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</si>
  <si>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</si>
  <si>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</si>
  <si>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</si>
  <si>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</si>
  <si>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</si>
  <si>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</si>
  <si>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</si>
  <si>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</si>
  <si>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</si>
  <si>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</si>
  <si>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</si>
  <si>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</si>
  <si>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</si>
  <si>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</si>
  <si>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</si>
  <si>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</si>
  <si>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</si>
  <si>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</si>
  <si>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</si>
  <si>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</si>
  <si>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</si>
  <si>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</si>
  <si>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</si>
  <si>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</si>
  <si>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</si>
  <si>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</si>
  <si>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</si>
  <si>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</si>
  <si>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</si>
  <si>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</si>
  <si>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</si>
  <si>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</si>
  <si>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</si>
  <si>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</si>
  <si>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</si>
  <si>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</si>
  <si>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</si>
  <si>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</si>
  <si>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</si>
  <si>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</si>
  <si>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</si>
  <si>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</si>
  <si>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</si>
  <si>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</si>
  <si>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</si>
  <si>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</si>
  <si>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</si>
  <si>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</si>
  <si>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</si>
  <si>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</si>
  <si>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</si>
  <si>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</si>
  <si>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</si>
  <si>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</si>
  <si>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</si>
  <si>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</si>
  <si>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</si>
  <si>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</si>
  <si>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</si>
  <si>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</si>
  <si>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</si>
  <si>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</si>
  <si>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</si>
  <si>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</si>
  <si>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</si>
  <si>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</si>
  <si>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</si>
  <si>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</si>
  <si>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</si>
  <si>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</si>
  <si>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</si>
  <si>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</si>
  <si>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</si>
  <si>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</si>
  <si>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</si>
  <si>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</si>
  <si>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</si>
  <si>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</si>
  <si>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</si>
  <si>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</si>
  <si>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</si>
  <si>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</si>
  <si>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</si>
  <si>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</si>
  <si>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</si>
  <si>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</si>
  <si>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</si>
  <si>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</si>
  <si>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</si>
  <si>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</si>
  <si>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</si>
  <si>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</si>
  <si>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</si>
  <si>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</si>
  <si>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</si>
  <si>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</si>
  <si>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</si>
  <si>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</si>
  <si>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</si>
  <si>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</si>
  <si>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</si>
  <si>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</si>
  <si>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</si>
  <si>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</si>
  <si>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</si>
  <si>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</si>
  <si>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</si>
  <si>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</si>
  <si>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</si>
  <si>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</si>
  <si>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</si>
  <si>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</si>
  <si>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</si>
  <si>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</si>
  <si>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</si>
  <si>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</si>
  <si>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</si>
  <si>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</si>
  <si>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</si>
  <si>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</si>
  <si>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</si>
  <si>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</si>
  <si>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</si>
  <si>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</si>
  <si>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</si>
  <si>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</si>
  <si>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</si>
  <si>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</si>
  <si>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</si>
  <si>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</si>
  <si>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</si>
  <si>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</si>
  <si>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</si>
  <si>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</si>
  <si>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</si>
  <si>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</si>
  <si>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</si>
  <si>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</si>
  <si>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</si>
  <si>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</si>
  <si>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</si>
  <si>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</si>
  <si>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</si>
  <si>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</si>
  <si>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</si>
  <si>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</si>
  <si>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</si>
  <si>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</si>
  <si>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</si>
  <si>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</si>
  <si>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</si>
  <si>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</si>
  <si>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</si>
  <si>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</si>
  <si>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</si>
  <si>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</si>
  <si>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</si>
  <si>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</si>
  <si>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</si>
  <si>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</si>
  <si>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</si>
  <si>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</si>
  <si>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</si>
  <si>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</si>
  <si>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</si>
  <si>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</si>
  <si>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</si>
  <si>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</si>
  <si>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</si>
  <si>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</si>
  <si>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</si>
  <si>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</si>
  <si>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</si>
  <si>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</si>
  <si>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</si>
  <si>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</si>
  <si>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</si>
  <si>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</si>
  <si>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</si>
  <si>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</si>
  <si>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</si>
  <si>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</si>
  <si>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</si>
  <si>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</si>
  <si>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</si>
  <si>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</si>
  <si>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</si>
  <si>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</si>
  <si>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</si>
  <si>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</si>
  <si>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</si>
  <si>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</si>
  <si>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</si>
  <si>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</si>
  <si>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</si>
  <si>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</si>
  <si>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</si>
  <si>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</si>
  <si>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</si>
  <si>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</si>
  <si>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</si>
  <si>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</si>
  <si>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</si>
  <si>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</si>
  <si>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</si>
  <si>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</si>
  <si>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</si>
  <si>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</si>
  <si>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</si>
  <si>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</si>
  <si>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</si>
  <si>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</si>
  <si>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</si>
  <si>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</si>
  <si>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</si>
  <si>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</si>
  <si>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</si>
  <si>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</si>
  <si>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</si>
  <si>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</si>
  <si>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</si>
  <si>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</si>
  <si>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</si>
  <si>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</si>
  <si>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</si>
  <si>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</si>
  <si>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</si>
  <si>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</si>
  <si>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</si>
  <si>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</si>
  <si>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</si>
  <si>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</si>
  <si>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</si>
  <si>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</si>
  <si>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</si>
  <si>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</si>
  <si>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</si>
  <si>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</si>
  <si>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</si>
  <si>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</si>
  <si>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</si>
  <si>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</si>
  <si>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</si>
  <si>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</si>
  <si>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</si>
  <si>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</si>
  <si>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</si>
  <si>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</si>
  <si>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</si>
  <si>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</si>
  <si>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</si>
  <si>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</si>
  <si>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</si>
  <si>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</si>
  <si>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</si>
  <si>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</si>
  <si>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</si>
  <si>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</si>
  <si>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</si>
  <si>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</si>
  <si>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</si>
  <si>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</si>
  <si>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</si>
  <si>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</si>
  <si>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</si>
  <si>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</si>
  <si>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</si>
  <si>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</si>
  <si>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</si>
  <si>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</si>
  <si>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</si>
  <si>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</si>
  <si>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</si>
  <si>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</si>
  <si>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</si>
  <si>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</si>
  <si>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</si>
  <si>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</si>
  <si>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</si>
  <si>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</si>
  <si>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</si>
  <si>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</si>
  <si>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</si>
  <si>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</si>
  <si>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</si>
  <si>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</si>
  <si>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</si>
  <si>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</si>
  <si>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</si>
  <si>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</si>
  <si>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</si>
  <si>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</si>
  <si>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</si>
  <si>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</si>
  <si>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</si>
  <si>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</si>
  <si>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</si>
  <si>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</si>
  <si>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</si>
  <si>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</si>
  <si>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</si>
  <si>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</si>
  <si>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</si>
  <si>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</si>
  <si>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</si>
  <si>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</si>
  <si>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</si>
  <si>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</si>
  <si>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</si>
  <si>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</si>
  <si>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</si>
  <si>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</si>
  <si>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</si>
  <si>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</si>
  <si>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</si>
  <si>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</si>
  <si>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</si>
  <si>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</si>
  <si>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</si>
  <si>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</si>
  <si>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</si>
  <si>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</si>
  <si>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</si>
  <si>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</si>
  <si>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</si>
  <si>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</si>
  <si>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</si>
  <si>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</si>
  <si>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</si>
  <si>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</si>
  <si>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</si>
  <si>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</si>
  <si>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</si>
  <si>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</si>
  <si>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</si>
  <si>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</si>
  <si>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</si>
  <si>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</si>
  <si>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</si>
  <si>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</si>
  <si>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</si>
  <si>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</si>
  <si>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</si>
  <si>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</si>
  <si>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</si>
  <si>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</si>
  <si>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</si>
  <si>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</si>
  <si>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</si>
  <si>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</si>
  <si>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</si>
  <si>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</si>
  <si>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</si>
  <si>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</si>
  <si>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</si>
  <si>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</si>
  <si>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</si>
  <si>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</si>
  <si>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</si>
  <si>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</si>
  <si>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</si>
  <si>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</si>
  <si>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</si>
  <si>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</si>
  <si>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</si>
  <si>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</si>
  <si>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</si>
  <si>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</si>
  <si>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</si>
  <si>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</si>
  <si>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</si>
  <si>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</si>
  <si>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</si>
  <si>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</si>
  <si>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</si>
  <si>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</si>
  <si>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</si>
  <si>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</si>
  <si>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</si>
  <si>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</si>
  <si>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</si>
  <si>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</si>
  <si>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</si>
  <si>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</si>
  <si>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</si>
  <si>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</si>
  <si>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</si>
  <si>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</si>
  <si>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</si>
  <si>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</si>
  <si>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</si>
  <si>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</si>
  <si>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</si>
  <si>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</si>
  <si>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</si>
  <si>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</si>
  <si>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</si>
  <si>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</si>
  <si>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</si>
  <si>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</si>
  <si>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</si>
  <si>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</si>
  <si>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</si>
  <si>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</si>
  <si>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</si>
  <si>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</si>
  <si>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</si>
  <si>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</si>
  <si>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</si>
  <si>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</si>
  <si>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</si>
  <si>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</si>
  <si>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</si>
  <si>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</si>
  <si>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</si>
  <si>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</si>
  <si>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</si>
  <si>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</si>
  <si>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</si>
  <si>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</si>
  <si>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</si>
  <si>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</si>
  <si>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</si>
  <si>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</si>
  <si>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</si>
  <si>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</si>
  <si>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</si>
  <si>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</si>
  <si>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</si>
  <si>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</si>
  <si>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</si>
  <si>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</si>
  <si>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</si>
  <si>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</si>
  <si>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</si>
  <si>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</si>
  <si>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</si>
  <si>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</si>
  <si>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</si>
  <si>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</si>
  <si>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</si>
  <si>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</si>
  <si>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</si>
  <si>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</si>
  <si>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</si>
  <si>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</si>
  <si>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</si>
  <si>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</si>
  <si>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</si>
  <si>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</si>
  <si>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</si>
  <si>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</si>
  <si>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</si>
  <si>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</si>
  <si>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</si>
  <si>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</si>
  <si>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</si>
  <si>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</si>
  <si>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</si>
  <si>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</si>
  <si>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</si>
  <si>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</si>
  <si>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</si>
  <si>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</si>
  <si>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</si>
  <si>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</si>
  <si>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</si>
  <si>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</si>
  <si>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</si>
  <si>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</si>
  <si>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</si>
  <si>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</si>
  <si>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</si>
  <si>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</si>
  <si>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</si>
  <si>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</si>
  <si>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</si>
  <si>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</si>
  <si>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</si>
  <si>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</si>
  <si>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</si>
  <si>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</si>
  <si>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</si>
  <si>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</si>
  <si>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</si>
  <si>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</si>
  <si>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</si>
  <si>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</si>
  <si>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</si>
  <si>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</si>
  <si>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</si>
  <si>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</si>
  <si>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</si>
  <si>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</si>
  <si>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</si>
  <si>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</si>
  <si>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</si>
  <si>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</si>
  <si>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</si>
  <si>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</si>
  <si>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</si>
  <si>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</si>
  <si>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</si>
  <si>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</si>
  <si>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</si>
  <si>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</si>
  <si>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</si>
  <si>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</si>
  <si>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</si>
  <si>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</si>
  <si>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</si>
  <si>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</si>
  <si>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</si>
  <si>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</si>
  <si>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</si>
  <si>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</si>
  <si>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</si>
  <si>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</si>
  <si>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</si>
  <si>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</si>
  <si>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</si>
  <si>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</si>
  <si>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</si>
  <si>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</si>
  <si>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</si>
  <si>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</si>
  <si>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</si>
  <si>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</si>
  <si>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</si>
  <si>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</si>
  <si>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</si>
  <si>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</si>
  <si>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</si>
  <si>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</si>
  <si>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</si>
  <si>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</si>
  <si>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</si>
  <si>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</si>
  <si>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</si>
  <si>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</si>
  <si>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</si>
  <si>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</si>
  <si>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</si>
  <si>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</si>
  <si>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</si>
  <si>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</si>
  <si>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</si>
  <si>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</si>
  <si>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</si>
  <si>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</si>
  <si>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</si>
  <si>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</si>
  <si>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</si>
  <si>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</si>
  <si>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</si>
  <si>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</si>
  <si>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</si>
  <si>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</si>
  <si>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</si>
  <si>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</si>
  <si>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</si>
  <si>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</si>
  <si>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</si>
  <si>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</si>
  <si>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</si>
  <si>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</si>
  <si>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</si>
  <si>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</si>
  <si>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</si>
  <si>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</si>
  <si>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</si>
  <si>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</si>
  <si>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</si>
  <si>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</si>
  <si>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</si>
  <si>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</si>
  <si>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</si>
  <si>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</si>
  <si>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</si>
  <si>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</si>
  <si>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</si>
  <si>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</si>
  <si>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</si>
  <si>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</si>
  <si>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</si>
  <si>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</si>
  <si>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</si>
  <si>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</si>
  <si>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</si>
  <si>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</si>
  <si>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</si>
  <si>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</si>
  <si>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</si>
  <si>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</si>
  <si>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</si>
  <si>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</si>
  <si>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</si>
  <si>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</si>
  <si>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</si>
  <si>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</si>
  <si>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</si>
  <si>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</si>
  <si>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</si>
  <si>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</si>
  <si>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</si>
  <si>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</si>
  <si>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</si>
  <si>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</si>
  <si>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</si>
  <si>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</si>
  <si>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</si>
  <si>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</si>
  <si>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</si>
  <si>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</si>
  <si>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</si>
  <si>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</si>
  <si>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</si>
  <si>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</si>
  <si>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</si>
  <si>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</si>
  <si>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</si>
  <si>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</si>
  <si>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</si>
  <si>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</si>
  <si>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</si>
  <si>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</si>
  <si>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</si>
  <si>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</si>
  <si>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</si>
  <si>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</si>
  <si>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</si>
  <si>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</si>
  <si>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</si>
  <si>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</si>
  <si>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</si>
  <si>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</si>
  <si>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</si>
  <si>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</si>
  <si>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</si>
  <si>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</si>
  <si>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</si>
  <si>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</si>
  <si>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</si>
  <si>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</si>
  <si>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</si>
  <si>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</si>
  <si>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</si>
  <si>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</si>
  <si>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</si>
  <si>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</si>
  <si>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</si>
  <si>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</si>
  <si>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</si>
  <si>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</si>
  <si>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</si>
  <si>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</si>
  <si>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</si>
  <si>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</si>
  <si>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</si>
  <si>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</si>
  <si>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</si>
  <si>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</si>
  <si>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</si>
  <si>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</si>
  <si>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</si>
  <si>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</si>
  <si>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</si>
  <si>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</si>
  <si>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</si>
  <si>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</si>
  <si>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</si>
  <si>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</si>
  <si>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</si>
  <si>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</si>
  <si>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</si>
  <si>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</si>
  <si>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</si>
  <si>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</si>
  <si>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</si>
  <si>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</si>
  <si>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</si>
  <si>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</si>
  <si>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</si>
  <si>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</si>
  <si>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</si>
  <si>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</si>
  <si>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</si>
  <si>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</si>
  <si>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</si>
  <si>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</si>
  <si>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</si>
  <si>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</si>
  <si>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</si>
  <si>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</si>
  <si>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</si>
  <si>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</si>
  <si>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</si>
  <si>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</si>
  <si>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</si>
  <si>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</si>
  <si>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</si>
  <si>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</si>
  <si>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</si>
  <si>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</si>
  <si>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</si>
  <si>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</si>
  <si>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</si>
  <si>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</si>
  <si>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</si>
  <si>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</si>
  <si>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</si>
  <si>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</si>
  <si>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</si>
  <si>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</si>
  <si>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</si>
  <si>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</si>
  <si>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</si>
  <si>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</si>
  <si>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</si>
  <si>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</si>
  <si>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</si>
  <si>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</si>
  <si>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</si>
  <si>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</si>
  <si>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</si>
  <si>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</si>
  <si>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</si>
  <si>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</si>
  <si>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</si>
  <si>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</si>
  <si>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</si>
  <si>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</si>
  <si>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</si>
  <si>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</si>
  <si>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</si>
  <si>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</si>
  <si>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</si>
  <si>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</si>
  <si>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</si>
  <si>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</si>
  <si>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</si>
  <si>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</si>
  <si>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</si>
  <si>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</si>
  <si>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</si>
  <si>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</si>
  <si>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</si>
  <si>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</si>
  <si>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</si>
  <si>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</si>
  <si>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</si>
  <si>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</si>
  <si>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</si>
  <si>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</si>
  <si>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</si>
  <si>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</si>
  <si>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</si>
  <si>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</si>
  <si>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</si>
  <si>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</si>
  <si>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</si>
  <si>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</si>
  <si>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</si>
  <si>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</si>
  <si>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</si>
  <si>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</si>
  <si>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</si>
  <si>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</si>
  <si>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</si>
  <si>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</si>
  <si>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</si>
  <si>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</si>
  <si>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</si>
  <si>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</si>
  <si>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</si>
  <si>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</si>
  <si>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</si>
  <si>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</si>
  <si>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</si>
  <si>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</si>
  <si>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</si>
  <si>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</si>
  <si>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</si>
  <si>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</si>
  <si>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</si>
  <si>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</si>
  <si>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</si>
  <si>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</si>
  <si>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</si>
  <si>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</si>
  <si>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</si>
  <si>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</si>
  <si>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</si>
  <si>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</si>
  <si>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</si>
  <si>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</si>
  <si>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</si>
  <si>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</si>
  <si>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</si>
  <si>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</si>
  <si>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</si>
  <si>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</si>
  <si>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</si>
  <si>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</si>
  <si>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</si>
  <si>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</si>
  <si>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</si>
  <si>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</si>
  <si>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</si>
  <si>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</si>
  <si>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</si>
  <si>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</si>
  <si>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</si>
  <si>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</si>
  <si>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</si>
  <si>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</si>
  <si>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</si>
  <si>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</si>
  <si>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</si>
  <si>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</si>
  <si>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</si>
  <si>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</si>
  <si>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</si>
  <si>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</si>
  <si>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</si>
  <si>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</si>
  <si>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</si>
  <si>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</si>
  <si>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</si>
  <si>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</si>
  <si>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</si>
  <si>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</si>
  <si>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</si>
  <si>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</si>
  <si>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</si>
  <si>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</si>
  <si>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</si>
  <si>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</si>
  <si>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</si>
  <si>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</si>
  <si>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</si>
  <si>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</si>
  <si>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</si>
  <si>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</si>
  <si>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</si>
  <si>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</si>
  <si>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</si>
  <si>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</si>
  <si>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</si>
  <si>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</si>
  <si>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</si>
  <si>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</si>
  <si>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</si>
  <si>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</si>
  <si>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</si>
  <si>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</si>
  <si>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</si>
  <si>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</si>
  <si>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</si>
  <si>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</si>
  <si>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</si>
  <si>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</si>
  <si>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</si>
  <si>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</si>
  <si>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</si>
  <si>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</si>
  <si>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</si>
  <si>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</si>
  <si>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</si>
  <si>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</si>
  <si>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</si>
  <si>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</si>
  <si>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</si>
  <si>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</si>
  <si>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</si>
  <si>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</si>
  <si>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</si>
  <si>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</si>
  <si>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</si>
  <si>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</si>
  <si>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</si>
  <si>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</si>
  <si>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</si>
  <si>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</si>
  <si>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</si>
  <si>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</si>
  <si>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</si>
  <si>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</si>
  <si>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</si>
  <si>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</si>
  <si>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</si>
  <si>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</si>
  <si>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</si>
  <si>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</si>
  <si>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</si>
  <si>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</si>
  <si>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</si>
  <si>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</si>
  <si>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</si>
  <si>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</si>
  <si>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</si>
  <si>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</si>
  <si>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</si>
  <si>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</si>
  <si>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</si>
  <si>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</si>
  <si>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</si>
  <si>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</si>
  <si>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</si>
  <si>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</si>
  <si>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</si>
  <si>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</si>
  <si>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</si>
  <si>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</si>
  <si>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</si>
  <si>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</si>
  <si>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</si>
  <si>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</si>
  <si>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</si>
  <si>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</si>
  <si>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</si>
  <si>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</si>
  <si>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</si>
  <si>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</si>
  <si>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</si>
  <si>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</si>
  <si>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</si>
  <si>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</si>
  <si>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</si>
  <si>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</si>
  <si>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</si>
  <si>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</si>
  <si>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</si>
  <si>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</si>
  <si>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</si>
  <si>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</si>
  <si>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</si>
  <si>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</si>
  <si>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</si>
  <si>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</si>
  <si>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</si>
  <si>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</si>
  <si>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</si>
  <si>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</si>
  <si>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</si>
  <si>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</si>
  <si>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</si>
  <si>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</si>
  <si>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</si>
  <si>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</si>
  <si>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</si>
  <si>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</si>
  <si>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</si>
  <si>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</si>
  <si>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</si>
  <si>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</si>
  <si>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</si>
  <si>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</si>
  <si>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</si>
  <si>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</si>
  <si>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</si>
  <si>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</si>
  <si>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</si>
  <si>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</si>
  <si>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</si>
  <si>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</si>
  <si>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</si>
  <si>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</si>
  <si>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</si>
  <si>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</si>
  <si>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</si>
  <si>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</si>
  <si>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</si>
  <si>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</si>
  <si>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</si>
  <si>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</si>
  <si>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</si>
  <si>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</si>
  <si>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</si>
  <si>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</si>
  <si>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</si>
  <si>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</si>
  <si>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</si>
  <si>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</si>
  <si>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</si>
  <si>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</si>
  <si>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</si>
  <si>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</si>
  <si>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</si>
  <si>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</si>
  <si>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</si>
  <si>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</si>
  <si>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</si>
  <si>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</si>
  <si>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</si>
  <si>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</si>
  <si>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</si>
  <si>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</si>
  <si>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</si>
  <si>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</si>
  <si>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</si>
  <si>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</si>
  <si>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</si>
  <si>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</si>
  <si>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</si>
  <si>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</si>
  <si>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</si>
  <si>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</si>
  <si>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</si>
  <si>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</si>
  <si>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</si>
  <si>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</si>
  <si>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</si>
  <si>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</si>
  <si>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</si>
  <si>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</si>
  <si>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</si>
  <si>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</si>
  <si>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</si>
  <si>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</si>
  <si>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</si>
  <si>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</si>
  <si>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</si>
  <si>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</si>
  <si>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</si>
  <si>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</si>
  <si>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</si>
  <si>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</si>
  <si>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</si>
  <si>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</si>
  <si>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</si>
  <si>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</si>
  <si>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</si>
  <si>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</si>
  <si>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</si>
  <si>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</si>
  <si>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</si>
  <si>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</si>
  <si>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</si>
  <si>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</si>
  <si>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</si>
  <si>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</si>
  <si>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</si>
  <si>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</si>
  <si>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</si>
  <si>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</si>
  <si>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</si>
  <si>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</si>
  <si>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</si>
  <si>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</si>
  <si>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</si>
  <si>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</si>
  <si>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</si>
  <si>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</si>
  <si>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</si>
  <si>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</si>
  <si>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</si>
  <si>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</si>
  <si>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</si>
  <si>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</si>
  <si>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</si>
  <si>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</si>
  <si>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</si>
  <si>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</si>
  <si>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</si>
  <si>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</si>
  <si>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</si>
  <si>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</si>
  <si>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</si>
  <si>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</si>
  <si>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</si>
  <si>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</si>
  <si>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</si>
  <si>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</si>
  <si>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</si>
  <si>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</si>
  <si>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</si>
  <si>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</si>
  <si>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</si>
  <si>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</si>
  <si>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</si>
  <si>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</si>
  <si>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</si>
  <si>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</si>
  <si>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</si>
  <si>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</si>
  <si>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</si>
  <si>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</si>
  <si>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</si>
  <si>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</si>
  <si>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</si>
  <si>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</si>
  <si>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</si>
  <si>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</si>
  <si>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</si>
  <si>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</si>
  <si>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</si>
  <si>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</si>
  <si>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</si>
  <si>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</si>
  <si>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</si>
  <si>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</si>
  <si>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</si>
  <si>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</si>
  <si>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</si>
  <si>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</si>
  <si>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</si>
  <si>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</si>
  <si>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</si>
  <si>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</si>
  <si>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</si>
  <si>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</si>
  <si>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</si>
  <si>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</si>
  <si>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</si>
  <si>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</si>
  <si>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</si>
  <si>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</si>
  <si>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</si>
  <si>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</si>
  <si>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</si>
  <si>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</si>
  <si>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</si>
  <si>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</si>
  <si>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</si>
  <si>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</si>
  <si>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</si>
  <si>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</si>
  <si>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</si>
  <si>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</si>
  <si>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</si>
  <si>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</si>
  <si>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</si>
  <si>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</si>
  <si>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</si>
  <si>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</si>
  <si>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</si>
  <si>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</si>
  <si>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</si>
  <si>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</si>
  <si>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</si>
  <si>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</si>
  <si>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</si>
  <si>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</si>
  <si>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</si>
  <si>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</si>
  <si>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</si>
  <si>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</si>
  <si>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</si>
  <si>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</si>
  <si>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</si>
  <si>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</si>
  <si>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</si>
  <si>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</si>
  <si>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</si>
  <si>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</si>
  <si>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</si>
  <si>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</si>
  <si>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</si>
  <si>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</si>
  <si>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</si>
  <si>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</si>
  <si>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</si>
  <si>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</si>
  <si>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</si>
  <si>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</si>
  <si>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</si>
  <si>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</si>
  <si>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</si>
  <si>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</si>
  <si>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</si>
  <si>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</si>
  <si>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</si>
  <si>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</si>
  <si>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</si>
  <si>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</si>
  <si>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</si>
  <si>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</si>
  <si>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</si>
  <si>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</si>
  <si>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</si>
  <si>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</si>
  <si>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</si>
  <si>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</si>
  <si>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</si>
  <si>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</si>
  <si>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</si>
  <si>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</si>
  <si>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</si>
  <si>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</si>
  <si>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</si>
  <si>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</si>
  <si>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</si>
  <si>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</si>
  <si>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</si>
  <si>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</si>
  <si>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</si>
  <si>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</si>
  <si>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</si>
  <si>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</si>
  <si>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</si>
  <si>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</si>
  <si>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</si>
  <si>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</si>
  <si>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</si>
  <si>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</si>
  <si>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</si>
  <si>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</si>
  <si>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</si>
  <si>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</si>
  <si>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</si>
  <si>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</si>
  <si>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</si>
  <si>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</si>
  <si>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</si>
  <si>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</si>
  <si>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</si>
  <si>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</si>
  <si>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</si>
  <si>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</si>
  <si>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</si>
  <si>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</si>
  <si>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</si>
  <si>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</si>
  <si>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</si>
  <si>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</si>
  <si>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</si>
  <si>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</si>
  <si>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</si>
  <si>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</si>
  <si>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</si>
  <si>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</si>
  <si>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</si>
  <si>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</si>
  <si>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</si>
  <si>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</si>
  <si>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</si>
  <si>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</si>
  <si>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</si>
  <si>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</si>
  <si>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</si>
  <si>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</si>
  <si>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</si>
  <si>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</si>
  <si>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</si>
  <si>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</si>
  <si>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</si>
  <si>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</si>
  <si>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</si>
  <si>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</si>
  <si>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</si>
  <si>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</si>
  <si>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</si>
  <si>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</si>
  <si>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</si>
  <si>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</si>
  <si>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</si>
  <si>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</si>
  <si>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</si>
  <si>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</si>
  <si>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</si>
  <si>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</si>
  <si>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</si>
  <si>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</si>
  <si>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</si>
  <si>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</si>
  <si>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</si>
  <si>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</si>
  <si>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</si>
  <si>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</si>
  <si>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</si>
  <si>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</si>
  <si>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</si>
  <si>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</si>
  <si>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</si>
  <si>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</si>
  <si>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</si>
  <si>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</si>
  <si>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</si>
  <si>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</si>
  <si>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</si>
  <si>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</si>
  <si>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</si>
  <si>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</si>
  <si>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</si>
  <si>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</si>
  <si>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</si>
  <si>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</si>
  <si>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</si>
  <si>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</si>
  <si>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</si>
  <si>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</si>
  <si>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</si>
  <si>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</si>
  <si>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</si>
  <si>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</si>
  <si>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</si>
  <si>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</si>
  <si>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</si>
  <si>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</si>
  <si>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</si>
  <si>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</si>
  <si>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</si>
  <si>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</si>
  <si>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</si>
  <si>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</si>
  <si>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</si>
  <si>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</si>
  <si>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</si>
  <si>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</si>
  <si>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</si>
  <si>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</si>
  <si>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</si>
  <si>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</si>
  <si>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</si>
  <si>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</si>
  <si>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</si>
  <si>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</si>
  <si>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</si>
  <si>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</si>
  <si>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</si>
  <si>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</si>
  <si>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</si>
  <si>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</si>
  <si>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</si>
  <si>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</si>
  <si>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</si>
  <si>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</si>
  <si>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</si>
  <si>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</si>
  <si>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</si>
  <si>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</si>
  <si>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</si>
  <si>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</si>
  <si>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</si>
  <si>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</si>
  <si>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</si>
  <si>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</si>
  <si>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</si>
  <si>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</si>
  <si>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</si>
  <si>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</si>
  <si>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</si>
  <si>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</si>
  <si>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</si>
  <si>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</si>
  <si>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</si>
  <si>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</si>
  <si>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</si>
  <si>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</si>
  <si>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</si>
  <si>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</si>
  <si>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</si>
  <si>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</si>
  <si>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</si>
  <si>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</si>
  <si>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</si>
  <si>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</si>
  <si>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</si>
  <si>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</si>
  <si>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</si>
  <si>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</si>
  <si>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</si>
  <si>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</si>
  <si>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</si>
  <si>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</si>
  <si>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</si>
  <si>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</si>
  <si>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</si>
  <si>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</si>
  <si>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</si>
  <si>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</si>
  <si>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</si>
  <si>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</si>
  <si>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</si>
  <si>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</si>
  <si>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</si>
  <si>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</si>
  <si>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</si>
  <si>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</si>
  <si>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</si>
  <si>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</si>
  <si>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</si>
  <si>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</si>
  <si>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</si>
  <si>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</si>
  <si>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</si>
  <si>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</si>
  <si>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</si>
  <si>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</si>
  <si>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</si>
  <si>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</si>
  <si>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</si>
  <si>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</si>
  <si>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</si>
  <si>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</si>
  <si>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</si>
  <si>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</si>
  <si>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</si>
  <si>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</si>
  <si>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</si>
  <si>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</si>
  <si>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</si>
  <si>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</si>
  <si>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</si>
  <si>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</si>
  <si>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</si>
  <si>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</si>
  <si>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</si>
  <si>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</si>
  <si>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</si>
  <si>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</si>
  <si>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</si>
  <si>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</si>
  <si>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</si>
  <si>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</si>
  <si>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</si>
  <si>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</si>
  <si>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</si>
  <si>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</si>
  <si>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</si>
  <si>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</si>
  <si>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</si>
  <si>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</si>
  <si>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</si>
  <si>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</si>
  <si>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</si>
  <si>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</si>
  <si>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</si>
  <si>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</si>
  <si>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</si>
  <si>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</si>
  <si>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</si>
  <si>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</si>
  <si>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</si>
  <si>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</si>
  <si>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</si>
  <si>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</si>
  <si>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</si>
  <si>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</si>
  <si>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</si>
  <si>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</si>
  <si>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</si>
  <si>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</si>
  <si>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</si>
  <si>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</si>
  <si>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</si>
  <si>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</si>
  <si>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</si>
  <si>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</si>
  <si>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</si>
  <si>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</si>
  <si>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</si>
  <si>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</si>
  <si>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</si>
  <si>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</si>
  <si>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</si>
  <si>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</si>
  <si>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</si>
  <si>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</si>
  <si>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</si>
  <si>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</si>
  <si>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</si>
  <si>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</si>
  <si>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</si>
  <si>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</si>
  <si>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</si>
  <si>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</si>
  <si>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</si>
  <si>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</si>
  <si>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</si>
  <si>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</si>
  <si>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</si>
  <si>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</si>
  <si>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</si>
  <si>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</si>
  <si>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</si>
  <si>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</si>
  <si>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</si>
  <si>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</si>
  <si>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</si>
  <si>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</si>
  <si>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</si>
  <si>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</si>
  <si>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</si>
  <si>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</si>
  <si>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</si>
  <si>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</si>
  <si>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</si>
  <si>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</si>
  <si>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</si>
  <si>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</si>
  <si>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</si>
  <si>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</si>
  <si>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</si>
  <si>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</si>
  <si>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</si>
  <si>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</si>
  <si>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</si>
  <si>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</si>
  <si>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</si>
  <si>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</si>
  <si>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</si>
  <si>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</si>
  <si>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</si>
  <si>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</si>
  <si>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</si>
  <si>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</si>
  <si>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</si>
  <si>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</si>
  <si>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</si>
  <si>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</si>
  <si>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</si>
  <si>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</si>
  <si>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</si>
  <si>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</si>
  <si>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</si>
  <si>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</si>
  <si>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</si>
  <si>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</si>
  <si>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</si>
  <si>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</si>
  <si>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</si>
  <si>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</si>
  <si>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</si>
  <si>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</si>
  <si>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</si>
  <si>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</si>
  <si>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</si>
  <si>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</si>
  <si>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</si>
  <si>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</si>
  <si>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</si>
  <si>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</si>
  <si>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</si>
  <si>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</si>
  <si>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</si>
  <si>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</si>
  <si>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</si>
  <si>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</si>
  <si>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</si>
  <si>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</si>
  <si>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</si>
  <si>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</si>
  <si>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</si>
  <si>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</si>
  <si>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</si>
  <si>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</si>
  <si>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</si>
  <si>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</si>
  <si>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</si>
  <si>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</si>
  <si>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</si>
  <si>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</si>
  <si>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</si>
  <si>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</si>
  <si>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</si>
  <si>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</si>
  <si>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</si>
  <si>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</si>
  <si>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</si>
  <si>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</si>
  <si>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</si>
  <si>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</si>
  <si>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</si>
  <si>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</si>
  <si>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</si>
  <si>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</si>
  <si>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</si>
  <si>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</si>
  <si>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</si>
  <si>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</si>
  <si>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</si>
  <si>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</si>
  <si>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</si>
  <si>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</si>
  <si>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</si>
  <si>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</si>
  <si>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</si>
  <si>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</si>
  <si>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</si>
  <si>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</si>
  <si>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</si>
  <si>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</si>
  <si>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</si>
  <si>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</si>
  <si>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</si>
  <si>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</si>
  <si>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</si>
  <si>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</si>
  <si>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</si>
  <si>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</si>
  <si>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</si>
  <si>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</si>
  <si>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</si>
  <si>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</si>
  <si>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</si>
  <si>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</si>
  <si>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</si>
  <si>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</si>
  <si>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</si>
  <si>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</si>
  <si>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</si>
  <si>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</si>
  <si>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</si>
  <si>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</si>
  <si>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</si>
  <si>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</si>
  <si>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</si>
  <si>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</si>
  <si>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</si>
  <si>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</si>
  <si>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</si>
  <si>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</si>
  <si>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</si>
  <si>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</si>
  <si>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</si>
  <si>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</si>
  <si>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</si>
  <si>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</si>
  <si>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</si>
  <si>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</si>
  <si>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</si>
  <si>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</si>
  <si>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</si>
  <si>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</si>
  <si>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</si>
  <si>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</si>
  <si>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</si>
  <si>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</si>
  <si>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</si>
  <si>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</si>
  <si>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</si>
  <si>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</si>
  <si>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</si>
  <si>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</si>
  <si>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</si>
  <si>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</si>
  <si>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</si>
  <si>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</si>
  <si>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</si>
  <si>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</si>
  <si>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</si>
  <si>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</si>
  <si>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</si>
  <si>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</si>
  <si>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</si>
  <si>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</si>
  <si>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</si>
  <si>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</si>
  <si>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</si>
  <si>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</si>
  <si>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</si>
  <si>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</si>
  <si>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</si>
  <si>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</si>
  <si>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</si>
  <si>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</si>
  <si>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</si>
  <si>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</si>
  <si>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</si>
  <si>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</si>
  <si>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</si>
  <si>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</si>
  <si>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</si>
  <si>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</si>
  <si>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</si>
  <si>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</si>
  <si>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</si>
  <si>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</si>
  <si>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</si>
  <si>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</si>
  <si>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</si>
  <si>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</si>
  <si>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</si>
  <si>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</si>
  <si>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</si>
  <si>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</si>
  <si>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</si>
  <si>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</si>
  <si>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</si>
  <si>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</si>
  <si>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</si>
  <si>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</si>
  <si>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</si>
  <si>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</si>
  <si>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</si>
  <si>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</si>
  <si>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</si>
  <si>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</si>
  <si>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</si>
  <si>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</si>
  <si>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</si>
  <si>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</si>
  <si>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</si>
  <si>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</si>
  <si>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</si>
  <si>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</si>
  <si>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</si>
  <si>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</si>
  <si>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</si>
  <si>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</si>
  <si>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</si>
  <si>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</si>
  <si>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</si>
  <si>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</si>
  <si>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</si>
  <si>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</si>
  <si>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</si>
  <si>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</si>
  <si>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</si>
  <si>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</si>
  <si>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</si>
  <si>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</si>
  <si>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</si>
  <si>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</si>
  <si>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</si>
  <si>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</si>
  <si>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</si>
  <si>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</si>
  <si>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</si>
  <si>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</si>
  <si>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</si>
  <si>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</si>
  <si>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</si>
  <si>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</si>
  <si>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</si>
  <si>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</si>
  <si>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</si>
  <si>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</si>
  <si>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</si>
  <si>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</si>
  <si>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</si>
  <si>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</si>
  <si>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</si>
  <si>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</si>
  <si>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</si>
  <si>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</si>
  <si>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</si>
  <si>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</si>
  <si>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</si>
  <si>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</si>
  <si>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</si>
  <si>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</si>
  <si>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</si>
  <si>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</si>
  <si>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</si>
  <si>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</si>
  <si>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</si>
  <si>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</si>
  <si>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</si>
  <si>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</si>
  <si>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</si>
  <si>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</si>
  <si>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</si>
  <si>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</si>
  <si>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</si>
  <si>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</si>
  <si>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</si>
  <si>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</si>
  <si>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</si>
  <si>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</si>
  <si>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</si>
  <si>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</si>
  <si>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</si>
  <si>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</si>
  <si>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</si>
  <si>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</si>
  <si>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</si>
  <si>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</si>
  <si>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</si>
  <si>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</si>
  <si>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</si>
  <si>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</si>
  <si>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</si>
  <si>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</si>
  <si>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</si>
  <si>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</si>
  <si>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</si>
  <si>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</si>
  <si>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</si>
  <si>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</si>
  <si>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</si>
  <si>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</si>
  <si>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</si>
  <si>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</si>
  <si>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</si>
  <si>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</si>
  <si>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</si>
  <si>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</si>
  <si>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</si>
  <si>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</si>
  <si>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</si>
  <si>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</si>
  <si>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</si>
  <si>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</si>
  <si>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</si>
  <si>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</si>
  <si>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</si>
  <si>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</si>
  <si>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</si>
  <si>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</si>
  <si>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</si>
  <si>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</si>
  <si>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</si>
  <si>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</si>
  <si>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</si>
  <si>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</si>
  <si>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</si>
  <si>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</si>
  <si>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</si>
  <si>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</si>
  <si>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</si>
  <si>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</si>
  <si>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</si>
  <si>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</si>
  <si>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</si>
  <si>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</si>
  <si>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</si>
  <si>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</si>
  <si>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</si>
  <si>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</si>
  <si>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</si>
  <si>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</si>
  <si>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</si>
  <si>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</si>
  <si>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</si>
  <si>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</si>
  <si>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</si>
  <si>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</si>
  <si>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</si>
  <si>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</si>
  <si>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</si>
  <si>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</si>
  <si>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</si>
  <si>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</si>
  <si>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</si>
  <si>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</si>
  <si>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</si>
  <si>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</si>
  <si>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</si>
  <si>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</si>
  <si>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</si>
  <si>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</si>
  <si>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</si>
  <si>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</si>
  <si>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</si>
  <si>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</si>
  <si>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</si>
  <si>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</si>
  <si>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</si>
  <si>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</si>
  <si>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</si>
  <si>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</si>
  <si>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</si>
  <si>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</si>
  <si>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</si>
  <si>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</si>
  <si>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</si>
  <si>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</si>
  <si>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</si>
  <si>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</si>
  <si>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</si>
  <si>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</si>
  <si>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</si>
  <si>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</si>
  <si>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</si>
  <si>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</si>
  <si>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</si>
  <si>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</si>
  <si>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</si>
  <si>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</si>
  <si>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</si>
  <si>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</si>
  <si>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</si>
  <si>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</si>
  <si>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</si>
  <si>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</si>
  <si>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</si>
  <si>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</si>
  <si>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</si>
  <si>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</si>
  <si>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</si>
  <si>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</si>
  <si>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</si>
  <si>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</si>
  <si>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</si>
  <si>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</si>
  <si>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</si>
  <si>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</si>
  <si>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</si>
  <si>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</si>
  <si>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</si>
  <si>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</si>
  <si>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</si>
  <si>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</si>
  <si>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</si>
  <si>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</si>
  <si>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</si>
  <si>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</si>
  <si>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</si>
  <si>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</si>
  <si>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</si>
  <si>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</si>
  <si>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</si>
  <si>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</si>
  <si>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</si>
  <si>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</si>
  <si>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</si>
  <si>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</si>
  <si>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</si>
  <si>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</si>
  <si>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</si>
  <si>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</si>
  <si>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</si>
  <si>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</si>
  <si>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</si>
  <si>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</si>
  <si>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</si>
  <si>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</si>
  <si>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</si>
  <si>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</si>
  <si>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</si>
  <si>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</si>
  <si>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</si>
  <si>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</si>
  <si>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</si>
  <si>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</si>
  <si>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</si>
  <si>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</si>
  <si>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</si>
  <si>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</si>
  <si>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</si>
  <si>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</si>
  <si>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</si>
  <si>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</si>
  <si>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</si>
  <si>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</si>
  <si>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</si>
  <si>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</si>
  <si>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</si>
  <si>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</si>
  <si>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</si>
  <si>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</si>
  <si>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</si>
  <si>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</si>
  <si>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</si>
  <si>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</si>
  <si>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</si>
  <si>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</si>
  <si>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</si>
  <si>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</si>
  <si>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</si>
  <si>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</si>
  <si>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</si>
  <si>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</si>
  <si>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</si>
  <si>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</si>
  <si>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</si>
  <si>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</si>
  <si>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</si>
  <si>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</si>
  <si>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</si>
  <si>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</si>
  <si>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</si>
  <si>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</si>
  <si>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</si>
  <si>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</si>
  <si>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</si>
  <si>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</si>
  <si>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</si>
  <si>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</si>
  <si>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</si>
  <si>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</si>
  <si>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</si>
  <si>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</si>
  <si>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</si>
  <si>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</si>
  <si>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</si>
  <si>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</si>
  <si>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</si>
  <si>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</si>
  <si>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</si>
  <si>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</si>
  <si>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</si>
  <si>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</si>
  <si>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</si>
  <si>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</si>
  <si>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</si>
  <si>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</si>
  <si>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</si>
  <si>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</si>
  <si>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</si>
  <si>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</si>
  <si>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</si>
  <si>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</si>
  <si>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</si>
  <si>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</si>
  <si>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</si>
  <si>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</si>
  <si>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</si>
  <si>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</si>
  <si>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</si>
  <si>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</si>
  <si>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</si>
  <si>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</si>
  <si>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</si>
  <si>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</si>
  <si>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</si>
  <si>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</si>
  <si>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</si>
  <si>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</si>
  <si>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</si>
  <si>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</si>
  <si>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</si>
  <si>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</si>
  <si>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</si>
  <si>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</si>
  <si>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</si>
  <si>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</si>
  <si>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</si>
  <si>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</si>
  <si>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</si>
  <si>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</si>
  <si>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</si>
  <si>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</si>
  <si>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</si>
  <si>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</si>
  <si>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</si>
  <si>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</si>
  <si>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</si>
  <si>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</si>
  <si>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</si>
  <si>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</si>
  <si>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</si>
  <si>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</si>
  <si>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</si>
  <si>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</si>
  <si>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</si>
  <si>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</si>
  <si>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</si>
  <si>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</si>
  <si>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</si>
  <si>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</si>
  <si>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</si>
  <si>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</si>
  <si>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</si>
  <si>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</si>
  <si>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</si>
  <si>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</si>
  <si>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</si>
  <si>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</si>
  <si>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</si>
  <si>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</si>
  <si>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</si>
  <si>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</si>
  <si>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</si>
  <si>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</si>
  <si>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</si>
  <si>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</si>
  <si>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</si>
  <si>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</si>
  <si>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</si>
  <si>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</si>
  <si>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</si>
  <si>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</si>
  <si>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</si>
  <si>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</si>
  <si>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</si>
  <si>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</si>
  <si>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</si>
  <si>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</si>
  <si>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</si>
  <si>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</si>
  <si>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</si>
  <si>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</si>
  <si>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</si>
  <si>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</si>
  <si>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</si>
  <si>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</si>
  <si>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</si>
  <si>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</si>
  <si>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</si>
  <si>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</si>
  <si>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</si>
  <si>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</si>
  <si>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</si>
  <si>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</si>
  <si>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</si>
  <si>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</si>
  <si>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</si>
  <si>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</si>
  <si>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</si>
  <si>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</si>
  <si>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</si>
  <si>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</si>
  <si>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</si>
  <si>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</si>
  <si>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</si>
  <si>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</si>
  <si>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</si>
  <si>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</si>
  <si>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</si>
  <si>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</si>
  <si>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</si>
  <si>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</si>
  <si>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</si>
  <si>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</si>
  <si>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</si>
  <si>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</si>
  <si>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</si>
  <si>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</si>
  <si>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</si>
  <si>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</si>
  <si>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</si>
  <si>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</si>
  <si>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</si>
  <si>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</si>
  <si>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</si>
  <si>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</si>
  <si>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</si>
  <si>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</si>
  <si>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</si>
  <si>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</si>
  <si>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</si>
  <si>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</si>
  <si>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</si>
  <si>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</si>
  <si>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</si>
  <si>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</si>
  <si>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</si>
  <si>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</si>
  <si>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</si>
  <si>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</si>
  <si>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</si>
  <si>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</si>
  <si>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</si>
  <si>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</si>
  <si>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</si>
  <si>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</si>
  <si>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</si>
  <si>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</si>
  <si>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</si>
  <si>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</si>
  <si>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</si>
  <si>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</si>
  <si>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</si>
  <si>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</si>
  <si>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</si>
  <si>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</si>
  <si>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</si>
  <si>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</si>
  <si>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</si>
  <si>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</si>
  <si>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</si>
  <si>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</si>
  <si>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</si>
  <si>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</si>
  <si>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</si>
  <si>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</si>
  <si>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</si>
  <si>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</si>
  <si>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</si>
  <si>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</si>
  <si>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</si>
  <si>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</si>
  <si>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</si>
  <si>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</si>
  <si>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</si>
  <si>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</si>
  <si>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</si>
  <si>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</si>
  <si>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</si>
  <si>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</si>
  <si>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</si>
  <si>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</si>
  <si>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</si>
  <si>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</si>
  <si>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</si>
  <si>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</si>
  <si>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</si>
  <si>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</si>
  <si>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</si>
  <si>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</si>
  <si>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</si>
  <si>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</si>
  <si>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</si>
  <si>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</si>
  <si>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</si>
  <si>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</si>
  <si>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</si>
  <si>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</si>
  <si>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</si>
  <si>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</si>
  <si>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</si>
  <si>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</si>
  <si>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</si>
  <si>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</si>
  <si>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</si>
  <si>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</si>
  <si>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</si>
  <si>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</si>
  <si>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</si>
  <si>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</si>
  <si>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</si>
  <si>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</si>
  <si>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</si>
  <si>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</si>
  <si>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</si>
  <si>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</si>
  <si>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</si>
  <si>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</si>
  <si>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</si>
  <si>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</si>
  <si>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</si>
  <si>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</si>
  <si>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</si>
  <si>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</si>
  <si>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</si>
  <si>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</si>
  <si>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</si>
  <si>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</si>
  <si>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</si>
  <si>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</si>
  <si>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</si>
  <si>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</si>
  <si>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</si>
  <si>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</si>
  <si>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</si>
  <si>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</si>
  <si>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</si>
  <si>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</si>
  <si>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</si>
  <si>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</si>
  <si>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</si>
  <si>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</si>
  <si>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</si>
  <si>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</si>
  <si>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</si>
  <si>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</si>
  <si>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</si>
  <si>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</si>
  <si>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</si>
  <si>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</si>
  <si>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</si>
  <si>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</si>
  <si>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</si>
  <si>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</si>
  <si>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</si>
  <si>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</si>
  <si>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</si>
  <si>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</si>
  <si>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</si>
  <si>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</si>
  <si>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</si>
  <si>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</si>
  <si>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</si>
  <si>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</si>
  <si>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</si>
  <si>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</si>
  <si>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</si>
  <si>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</si>
  <si>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</si>
  <si>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</si>
  <si>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</si>
  <si>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</si>
  <si>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</si>
  <si>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</si>
  <si>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</si>
  <si>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</si>
  <si>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</si>
  <si>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</si>
  <si>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</si>
  <si>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</si>
  <si>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</si>
  <si>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</si>
  <si>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</si>
  <si>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</si>
  <si>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</si>
  <si>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</si>
  <si>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</si>
  <si>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</si>
  <si>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</si>
  <si>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</si>
  <si>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</si>
  <si>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</si>
  <si>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</si>
  <si>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</si>
  <si>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</si>
  <si>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</si>
  <si>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</si>
  <si>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</si>
  <si>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</si>
  <si>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</si>
  <si>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</si>
  <si>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</si>
  <si>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</si>
  <si>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</si>
  <si>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</si>
  <si>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</si>
  <si>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</si>
  <si>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</si>
  <si>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</si>
  <si>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</si>
  <si>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</si>
  <si>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</si>
  <si>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</si>
  <si>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</si>
  <si>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</si>
  <si>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</si>
  <si>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</si>
  <si>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</si>
  <si>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</si>
  <si>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</si>
  <si>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</si>
  <si>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</si>
  <si>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</si>
  <si>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</si>
  <si>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</si>
  <si>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</si>
  <si>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</si>
  <si>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</si>
  <si>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</si>
  <si>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</si>
  <si>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</si>
  <si>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</si>
  <si>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</si>
  <si>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</si>
  <si>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</si>
  <si>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</si>
  <si>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</si>
  <si>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</si>
  <si>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</si>
  <si>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</si>
  <si>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</si>
  <si>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</si>
  <si>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</si>
  <si>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</si>
  <si>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</si>
  <si>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</si>
  <si>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</si>
  <si>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</si>
  <si>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</si>
  <si>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</si>
  <si>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</si>
  <si>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</si>
  <si>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</si>
  <si>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</si>
  <si>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</si>
  <si>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</si>
  <si>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</si>
  <si>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</si>
  <si>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</si>
  <si>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</si>
  <si>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</si>
  <si>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</si>
  <si>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</si>
  <si>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</si>
  <si>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</si>
  <si>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</si>
  <si>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</si>
  <si>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</si>
  <si>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</si>
  <si>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</si>
  <si>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</si>
  <si>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</si>
  <si>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</si>
  <si>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</si>
  <si>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</si>
  <si>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</si>
  <si>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</si>
  <si>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</si>
  <si>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</si>
  <si>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</si>
  <si>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</si>
  <si>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</si>
  <si>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</si>
  <si>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</si>
  <si>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</si>
  <si>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</si>
  <si>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</si>
  <si>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</si>
  <si>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</si>
  <si>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</si>
  <si>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</si>
  <si>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</si>
  <si>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</si>
  <si>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</si>
  <si>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</si>
  <si>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</si>
  <si>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</si>
  <si>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</si>
  <si>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</si>
  <si>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</si>
  <si>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</si>
  <si>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</si>
  <si>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</si>
  <si>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</si>
  <si>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</si>
  <si>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</si>
  <si>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</si>
  <si>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</si>
  <si>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</si>
  <si>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</si>
  <si>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</si>
  <si>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</si>
  <si>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</si>
  <si>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</si>
  <si>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</si>
  <si>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</si>
  <si>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</si>
  <si>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</si>
  <si>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</si>
  <si>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</si>
  <si>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</si>
  <si>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</si>
  <si>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</si>
  <si>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</si>
  <si>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</si>
  <si>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</si>
  <si>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</si>
  <si>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</si>
  <si>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</si>
  <si>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</si>
  <si>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</si>
  <si>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</si>
  <si>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</si>
  <si>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</si>
  <si>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</si>
  <si>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</si>
  <si>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</si>
  <si>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</si>
  <si>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</si>
  <si>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</si>
  <si>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</si>
  <si>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</si>
  <si>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</si>
  <si>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</si>
  <si>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</si>
  <si>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</si>
  <si>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</si>
  <si>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</si>
  <si>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</si>
  <si>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</si>
  <si>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</si>
  <si>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</si>
  <si>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</si>
  <si>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</si>
  <si>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</si>
  <si>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</si>
  <si>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</si>
  <si>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</si>
  <si>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</si>
  <si>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</si>
  <si>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</si>
  <si>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</si>
  <si>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</si>
  <si>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</si>
  <si>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</si>
  <si>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</si>
  <si>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</si>
  <si>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</si>
  <si>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</si>
  <si>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</si>
  <si>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</si>
  <si>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</si>
  <si>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</si>
  <si>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</si>
  <si>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</si>
  <si>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</si>
  <si>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</si>
  <si>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</si>
  <si>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</si>
  <si>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</si>
  <si>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</si>
  <si>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</si>
  <si>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</si>
  <si>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</si>
  <si>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</si>
  <si>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</si>
  <si>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</si>
  <si>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</si>
  <si>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</si>
  <si>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</si>
  <si>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</si>
  <si>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</si>
  <si>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</si>
  <si>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</si>
  <si>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</si>
  <si>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</si>
  <si>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</si>
  <si>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</si>
  <si>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</si>
  <si>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</si>
  <si>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</si>
  <si>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</si>
  <si>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</si>
  <si>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</si>
  <si>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</si>
  <si>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</si>
  <si>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</si>
  <si>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</si>
  <si>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</si>
  <si>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</si>
  <si>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</si>
  <si>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</si>
  <si>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</si>
  <si>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</si>
  <si>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</si>
  <si>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</si>
  <si>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</si>
  <si>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</si>
  <si>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</si>
  <si>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</si>
  <si>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</si>
  <si>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</si>
  <si>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</si>
  <si>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</si>
  <si>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</si>
  <si>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</si>
  <si>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</si>
  <si>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</si>
  <si>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</si>
  <si>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</si>
  <si>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</si>
  <si>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</si>
  <si>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</si>
  <si>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</si>
  <si>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</si>
  <si>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</si>
  <si>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</si>
  <si>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</si>
  <si>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</si>
  <si>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</si>
  <si>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</si>
  <si>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</si>
  <si>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</si>
  <si>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</si>
  <si>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</si>
  <si>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</si>
  <si>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</si>
  <si>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</si>
  <si>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</si>
  <si>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</si>
  <si>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</si>
  <si>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</si>
  <si>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</si>
  <si>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</si>
  <si>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</si>
  <si>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</si>
  <si>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</si>
  <si>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</si>
  <si>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</si>
  <si>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</si>
  <si>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</si>
  <si>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</si>
  <si>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</si>
  <si>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</si>
  <si>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</si>
  <si>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</si>
  <si>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</si>
  <si>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</si>
  <si>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</si>
  <si>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</si>
  <si>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</si>
  <si>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</si>
  <si>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</si>
  <si>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</si>
  <si>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</si>
  <si>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</si>
  <si>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</si>
  <si>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</si>
  <si>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</si>
  <si>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</si>
  <si>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</si>
  <si>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</si>
  <si>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</si>
  <si>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</si>
  <si>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</si>
  <si>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</si>
  <si>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</si>
  <si>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</si>
  <si>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</si>
  <si>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</si>
  <si>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</si>
  <si>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</si>
  <si>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</si>
  <si>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</si>
  <si>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</si>
  <si>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</si>
  <si>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</si>
  <si>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</si>
  <si>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</si>
  <si>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</si>
  <si>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</si>
  <si>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</si>
  <si>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</si>
  <si>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</si>
  <si>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</si>
  <si>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</si>
  <si>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</si>
  <si>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</si>
  <si>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</si>
  <si>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</si>
  <si>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</si>
  <si>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</si>
  <si>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</si>
  <si>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</si>
  <si>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</si>
  <si>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</si>
  <si>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</si>
  <si>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</si>
  <si>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</si>
  <si>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</si>
  <si>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</si>
  <si>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</si>
  <si>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</si>
  <si>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</si>
  <si>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</si>
  <si>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</si>
  <si>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</si>
  <si>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</si>
  <si>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</si>
  <si>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</si>
  <si>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</si>
  <si>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</si>
  <si>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</si>
  <si>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</si>
  <si>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</si>
  <si>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</si>
  <si>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</si>
  <si>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</si>
  <si>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</si>
  <si>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</si>
  <si>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</si>
  <si>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</si>
  <si>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</si>
  <si>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</si>
  <si>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</si>
  <si>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</si>
  <si>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</si>
  <si>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</si>
  <si>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</si>
  <si>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</si>
  <si>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</si>
  <si>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</si>
  <si>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</si>
  <si>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</si>
  <si>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</si>
  <si>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</si>
  <si>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</si>
  <si>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</si>
  <si>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</si>
  <si>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</si>
  <si>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</si>
  <si>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</si>
  <si>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</si>
  <si>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</si>
  <si>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</si>
  <si>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</si>
  <si>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</si>
  <si>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</si>
  <si>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</si>
  <si>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</si>
  <si>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</si>
  <si>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</si>
  <si>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</si>
  <si>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</si>
  <si>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</si>
  <si>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</si>
  <si>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</si>
  <si>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</si>
  <si>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</si>
  <si>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</si>
  <si>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</si>
  <si>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</si>
  <si>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</si>
  <si>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</si>
  <si>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</si>
  <si>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</si>
  <si>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</si>
  <si>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</si>
  <si>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</si>
  <si>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</si>
  <si>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</si>
  <si>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</si>
  <si>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</si>
  <si>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</si>
  <si>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</si>
  <si>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</si>
  <si>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</si>
  <si>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</si>
  <si>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</si>
  <si>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</si>
  <si>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</si>
  <si>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</si>
  <si>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</si>
  <si>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</si>
  <si>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</si>
  <si>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</si>
  <si>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</si>
  <si>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</si>
  <si>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</si>
  <si>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</si>
  <si>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</si>
  <si>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</si>
  <si>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</si>
  <si>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</si>
  <si>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</si>
  <si>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</si>
  <si>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</si>
  <si>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</si>
  <si>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</si>
  <si>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</si>
  <si>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</si>
  <si>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</si>
  <si>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</si>
  <si>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</si>
  <si>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</si>
  <si>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</si>
  <si>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</si>
  <si>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</si>
  <si>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</si>
  <si>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</si>
  <si>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</si>
  <si>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</si>
  <si>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</si>
  <si>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</si>
  <si>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</si>
  <si>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</si>
  <si>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</si>
  <si>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</si>
  <si>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</si>
  <si>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</si>
  <si>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</si>
  <si>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</si>
  <si>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</si>
  <si>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</si>
  <si>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</si>
  <si>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</si>
  <si>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</si>
  <si>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</si>
  <si>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</si>
  <si>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</si>
  <si>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</si>
  <si>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</si>
  <si>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</si>
  <si>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</si>
  <si>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</si>
  <si>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</si>
  <si>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</si>
  <si>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</si>
  <si>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</si>
  <si>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</si>
  <si>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</si>
  <si>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</si>
  <si>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</si>
  <si>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</si>
  <si>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</si>
  <si>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</si>
  <si>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</si>
  <si>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</si>
  <si>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</si>
  <si>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</si>
  <si>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</si>
  <si>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</si>
  <si>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</si>
  <si>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</si>
  <si>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</si>
  <si>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</si>
  <si>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</si>
  <si>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</si>
  <si>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</si>
  <si>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</si>
  <si>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</si>
  <si>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</si>
  <si>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</si>
  <si>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</si>
  <si>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</si>
  <si>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</si>
  <si>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</si>
  <si>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</si>
  <si>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</si>
  <si>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</si>
  <si>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</si>
  <si>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</si>
  <si>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</si>
  <si>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</si>
  <si>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</si>
  <si>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</si>
  <si>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</si>
  <si>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</si>
  <si>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</si>
  <si>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</si>
  <si>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</si>
  <si>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</si>
  <si>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</si>
  <si>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</si>
  <si>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</si>
  <si>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</si>
  <si>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</si>
  <si>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</si>
  <si>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</si>
  <si>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</si>
  <si>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</si>
  <si>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</si>
  <si>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</si>
  <si>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</si>
  <si>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</si>
  <si>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</si>
  <si>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</si>
  <si>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</si>
  <si>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</si>
  <si>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</si>
  <si>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</si>
  <si>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</si>
  <si>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</si>
  <si>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</si>
  <si>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</si>
  <si>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</si>
  <si>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</si>
  <si>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</si>
  <si>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</si>
  <si>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</si>
  <si>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</si>
  <si>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</si>
  <si>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</si>
  <si>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</si>
  <si>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</si>
  <si>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</si>
  <si>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</si>
  <si>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</si>
  <si>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</si>
  <si>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</si>
  <si>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</si>
  <si>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</si>
  <si>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</si>
  <si>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</si>
  <si>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</si>
  <si>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</si>
  <si>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</si>
  <si>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</si>
  <si>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</si>
  <si>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</si>
  <si>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</si>
  <si>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</si>
  <si>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</si>
  <si>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</si>
  <si>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</si>
  <si>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</si>
  <si>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</si>
  <si>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</si>
  <si>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</si>
  <si>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</si>
  <si>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</si>
  <si>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</si>
  <si>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</si>
  <si>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</si>
  <si>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</si>
  <si>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</si>
  <si>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</si>
  <si>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</si>
  <si>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</si>
  <si>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</si>
  <si>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</si>
  <si>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</si>
  <si>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</si>
  <si>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</si>
  <si>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</si>
  <si>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</si>
  <si>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</si>
  <si>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</si>
  <si>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</si>
  <si>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</si>
  <si>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</si>
  <si>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</si>
  <si>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</si>
  <si>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</si>
  <si>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</si>
  <si>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</si>
  <si>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</si>
  <si>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</si>
  <si>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</si>
  <si>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</si>
  <si>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</si>
  <si>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</si>
  <si>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</si>
  <si>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</si>
  <si>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</si>
  <si>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</si>
  <si>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</si>
  <si>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</si>
  <si>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</si>
  <si>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</si>
  <si>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</si>
  <si>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</si>
  <si>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</si>
  <si>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</si>
  <si>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</si>
  <si>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</si>
  <si>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</si>
  <si>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</si>
  <si>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</si>
  <si>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</si>
  <si>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</si>
  <si>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</si>
  <si>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</si>
  <si>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</si>
  <si>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</si>
  <si>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</si>
  <si>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</si>
  <si>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</si>
  <si>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</si>
  <si>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</si>
  <si>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</si>
  <si>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</si>
  <si>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</si>
  <si>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</si>
  <si>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</si>
  <si>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</si>
  <si>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</si>
  <si>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</si>
  <si>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</si>
  <si>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</si>
  <si>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</si>
  <si>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</si>
  <si>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</si>
  <si>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</si>
  <si>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</si>
  <si>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</si>
  <si>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</si>
  <si>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</si>
  <si>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</si>
  <si>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</si>
  <si>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</si>
  <si>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</si>
  <si>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</si>
  <si>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</si>
  <si>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</si>
  <si>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</si>
  <si>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</si>
  <si>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</si>
  <si>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</si>
  <si>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</si>
  <si>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</si>
  <si>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</si>
  <si>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</si>
  <si>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</si>
  <si>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</si>
  <si>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</si>
  <si>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</si>
  <si>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</si>
  <si>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</si>
  <si>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</si>
  <si>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</si>
  <si>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</si>
  <si>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</si>
  <si>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</si>
  <si>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</si>
  <si>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</si>
  <si>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</si>
  <si>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</si>
  <si>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</si>
  <si>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</si>
  <si>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</si>
  <si>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</si>
  <si>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</si>
  <si>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</si>
  <si>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</si>
  <si>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</si>
  <si>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</si>
  <si>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</si>
  <si>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</si>
  <si>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</si>
  <si>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</si>
  <si>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</si>
  <si>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</si>
  <si>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</si>
  <si>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</si>
  <si>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</si>
  <si>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</si>
  <si>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</si>
  <si>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</si>
  <si>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</si>
  <si>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</si>
  <si>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</si>
  <si>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</si>
  <si>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</si>
  <si>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</si>
  <si>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</si>
  <si>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</si>
  <si>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</si>
  <si>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</si>
  <si>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</si>
  <si>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</si>
  <si>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</si>
  <si>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</si>
  <si>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</si>
  <si>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</si>
  <si>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</si>
  <si>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</si>
  <si>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</si>
  <si>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</si>
  <si>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</si>
  <si>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</si>
  <si>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</si>
  <si>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</si>
  <si>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</si>
  <si>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</si>
  <si>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</si>
  <si>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</si>
  <si>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</si>
  <si>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</si>
  <si>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</si>
  <si>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</si>
  <si>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</si>
  <si>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</si>
  <si>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</si>
  <si>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</si>
  <si>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</si>
  <si>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</si>
  <si>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</si>
  <si>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</si>
  <si>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</si>
  <si>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</si>
  <si>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</si>
  <si>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</si>
  <si>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</si>
  <si>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</si>
  <si>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</si>
  <si>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</si>
  <si>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</si>
  <si>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</si>
  <si>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</si>
  <si>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</si>
  <si>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</si>
  <si>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</si>
  <si>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</si>
  <si>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</si>
  <si>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</si>
  <si>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</si>
  <si>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</si>
  <si>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</si>
  <si>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</si>
  <si>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</si>
  <si>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</si>
  <si>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</si>
  <si>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</si>
  <si>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</si>
  <si>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</si>
  <si>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</si>
  <si>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</si>
  <si>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</si>
  <si>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</si>
  <si>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</si>
  <si>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</si>
  <si>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</si>
  <si>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</si>
  <si>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</si>
  <si>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</si>
  <si>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</si>
  <si>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</si>
  <si>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</si>
  <si>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</si>
  <si>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</si>
  <si>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</si>
  <si>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</si>
  <si>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</si>
  <si>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</si>
  <si>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</si>
  <si>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</si>
  <si>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</si>
  <si>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</si>
  <si>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</si>
  <si>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</si>
  <si>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</si>
  <si>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</si>
  <si>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</si>
  <si>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</si>
  <si>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</si>
  <si>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</si>
  <si>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</si>
  <si>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</si>
  <si>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</si>
  <si>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</si>
  <si>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</si>
  <si>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</si>
  <si>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</si>
  <si>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</si>
  <si>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</si>
  <si>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</si>
  <si>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</si>
  <si>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</si>
  <si>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</si>
  <si>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</si>
  <si>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</si>
  <si>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</si>
  <si>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</si>
  <si>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</si>
  <si>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</si>
  <si>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</si>
  <si>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</si>
  <si>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</si>
  <si>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</si>
  <si>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</si>
  <si>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</si>
  <si>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</si>
  <si>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</si>
  <si>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</si>
  <si>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</si>
  <si>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</si>
  <si>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</si>
  <si>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</si>
  <si>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</si>
  <si>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</si>
  <si>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</si>
  <si>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</si>
  <si>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</si>
  <si>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</si>
  <si>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</si>
  <si>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</si>
  <si>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</si>
  <si>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</si>
  <si>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</si>
  <si>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</si>
  <si>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</si>
  <si>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</si>
  <si>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</si>
  <si>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</si>
  <si>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</si>
  <si>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</si>
  <si>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</si>
  <si>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</si>
  <si>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</si>
  <si>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</si>
  <si>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</si>
  <si>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</si>
  <si>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</si>
  <si>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</si>
  <si>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</si>
  <si>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</si>
  <si>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</si>
  <si>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</si>
  <si>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</si>
  <si>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</si>
  <si>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</si>
  <si>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</si>
  <si>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</si>
  <si>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</si>
  <si>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</si>
  <si>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</si>
  <si>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</si>
  <si>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</si>
  <si>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</si>
  <si>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</si>
  <si>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</si>
  <si>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</si>
  <si>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</si>
  <si>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</si>
  <si>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</si>
  <si>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</si>
  <si>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</si>
  <si>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</si>
  <si>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</si>
  <si>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</si>
  <si>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</si>
  <si>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</si>
  <si>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</si>
  <si>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</si>
  <si>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</si>
  <si>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</si>
  <si>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</si>
  <si>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</si>
  <si>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</si>
  <si>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</si>
  <si>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</si>
  <si>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</si>
  <si>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</si>
  <si>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</si>
  <si>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</si>
  <si>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</si>
  <si>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</si>
  <si>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</si>
  <si>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</si>
  <si>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</si>
  <si>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</si>
  <si>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</si>
  <si>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</si>
  <si>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</si>
  <si>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</si>
  <si>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</si>
  <si>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</si>
  <si>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</si>
  <si>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</si>
  <si>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</si>
  <si>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</si>
  <si>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</si>
  <si>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</si>
  <si>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</si>
  <si>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</si>
  <si>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</si>
  <si>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</si>
  <si>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</si>
  <si>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</si>
  <si>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</si>
  <si>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</si>
  <si>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</si>
  <si>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</si>
  <si>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</si>
  <si>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</si>
  <si>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</si>
  <si>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</si>
  <si>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</si>
  <si>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</si>
  <si>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</si>
  <si>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</si>
  <si>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</si>
  <si>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</si>
  <si>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</si>
  <si>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</si>
  <si>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</si>
  <si>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</si>
  <si>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</si>
  <si>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</si>
  <si>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</si>
  <si>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</si>
  <si>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</si>
  <si>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</si>
  <si>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</si>
  <si>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</si>
  <si>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</si>
  <si>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</si>
  <si>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</si>
  <si>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</si>
  <si>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</si>
  <si>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</si>
  <si>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</si>
  <si>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</si>
  <si>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</si>
  <si>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</si>
  <si>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</si>
  <si>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</si>
  <si>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</si>
  <si>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</si>
  <si>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</si>
  <si>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</si>
  <si>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</si>
  <si>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</si>
  <si>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</si>
  <si>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</si>
  <si>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</si>
  <si>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</si>
  <si>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</si>
  <si>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</si>
  <si>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</si>
  <si>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</si>
  <si>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</si>
  <si>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</si>
  <si>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</si>
  <si>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</si>
  <si>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</si>
  <si>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</si>
  <si>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</si>
  <si>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</si>
  <si>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</si>
  <si>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</si>
  <si>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</si>
  <si>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</si>
  <si>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</si>
  <si>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</si>
  <si>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</si>
  <si>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</si>
  <si>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</si>
  <si>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</si>
  <si>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</si>
  <si>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</si>
  <si>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</si>
  <si>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</si>
  <si>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</si>
  <si>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</si>
  <si>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</si>
  <si>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</si>
  <si>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</si>
  <si>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</si>
  <si>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</si>
  <si>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</si>
  <si>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</si>
  <si>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</si>
  <si>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</si>
  <si>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</si>
  <si>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</si>
  <si>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</si>
  <si>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</si>
  <si>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</si>
  <si>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</si>
  <si>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</si>
  <si>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</si>
  <si>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</si>
  <si>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</si>
  <si>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</si>
  <si>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</si>
  <si>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</si>
  <si>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</si>
  <si>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</si>
  <si>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</si>
  <si>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</si>
  <si>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</si>
  <si>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</si>
  <si>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</si>
  <si>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</si>
  <si>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</si>
  <si>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</si>
  <si>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</si>
  <si>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</si>
  <si>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</si>
  <si>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</si>
  <si>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</si>
  <si>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</si>
  <si>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</si>
  <si>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</si>
  <si>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</si>
  <si>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</si>
  <si>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</si>
  <si>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</si>
  <si>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</si>
  <si>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</si>
  <si>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</si>
  <si>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</si>
  <si>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</si>
  <si>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</si>
  <si>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</si>
  <si>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</si>
  <si>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</si>
  <si>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</si>
  <si>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</si>
  <si>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</si>
  <si>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</si>
  <si>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</si>
  <si>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</si>
  <si>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</si>
  <si>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</si>
  <si>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</si>
  <si>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</si>
  <si>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</si>
  <si>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</si>
  <si>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</si>
  <si>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</si>
  <si>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</si>
  <si>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</si>
  <si>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</si>
  <si>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</si>
  <si>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</si>
  <si>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</si>
  <si>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</si>
  <si>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</si>
  <si>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</si>
  <si>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</si>
  <si>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</si>
  <si>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</si>
  <si>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</si>
  <si>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</si>
  <si>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</si>
  <si>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</si>
  <si>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</si>
  <si>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</si>
  <si>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</si>
  <si>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</si>
  <si>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</si>
  <si>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</si>
  <si>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</si>
  <si>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</si>
  <si>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</si>
  <si>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</si>
  <si>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</si>
  <si>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</si>
  <si>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</si>
  <si>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</si>
  <si>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</si>
  <si>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</si>
  <si>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</si>
  <si>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</si>
  <si>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</si>
  <si>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</si>
  <si>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</si>
  <si>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</si>
  <si>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</si>
  <si>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</si>
  <si>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</si>
  <si>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</si>
  <si>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</si>
  <si>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</si>
  <si>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</si>
  <si>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</si>
  <si>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</si>
  <si>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</si>
  <si>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</si>
  <si>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</si>
  <si>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</si>
  <si>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</si>
  <si>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</si>
  <si>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</si>
  <si>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</si>
  <si>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</si>
  <si>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</si>
  <si>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</si>
  <si>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</si>
  <si>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</si>
  <si>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</si>
  <si>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</si>
  <si>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</si>
  <si>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</si>
  <si>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</si>
  <si>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</si>
  <si>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</si>
  <si>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</si>
  <si>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</si>
  <si>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</si>
  <si>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</si>
  <si>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</si>
  <si>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</si>
  <si>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</si>
  <si>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</si>
  <si>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</si>
  <si>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</si>
  <si>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</si>
  <si>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</si>
  <si>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</si>
  <si>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</si>
  <si>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</si>
  <si>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</si>
  <si>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</si>
  <si>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</si>
  <si>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</si>
  <si>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</si>
  <si>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</si>
  <si>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</si>
  <si>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</si>
  <si>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</si>
  <si>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</si>
  <si>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</si>
  <si>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</si>
  <si>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</si>
  <si>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</si>
  <si>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</si>
  <si>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</si>
  <si>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</si>
  <si>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</si>
  <si>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</si>
  <si>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</si>
  <si>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</si>
  <si>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</si>
  <si>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</si>
  <si>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</si>
  <si>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</si>
  <si>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</si>
  <si>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</si>
  <si>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</si>
  <si>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</si>
  <si>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</si>
  <si>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</si>
  <si>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</si>
  <si>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</si>
  <si>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</si>
  <si>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</si>
  <si>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</si>
  <si>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</si>
  <si>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</si>
  <si>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</si>
  <si>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</si>
  <si>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</si>
  <si>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</si>
  <si>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</si>
  <si>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</si>
  <si>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</si>
  <si>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</si>
  <si>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</si>
  <si>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</si>
  <si>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</si>
  <si>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</si>
  <si>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</si>
  <si>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</si>
  <si>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</si>
  <si>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</si>
  <si>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</si>
  <si>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</si>
  <si>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</si>
  <si>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</si>
  <si>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</si>
  <si>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</si>
  <si>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</si>
  <si>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</si>
  <si>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</si>
  <si>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</si>
  <si>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</si>
  <si>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</si>
  <si>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</si>
  <si>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</si>
  <si>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</si>
  <si>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</si>
  <si>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</si>
  <si>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</si>
  <si>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</si>
  <si>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</si>
  <si>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</si>
  <si>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</si>
  <si>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</si>
  <si>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</si>
  <si>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</si>
  <si>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</si>
  <si>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</si>
  <si>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</si>
  <si>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</si>
  <si>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</si>
  <si>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</si>
  <si>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</si>
  <si>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</si>
  <si>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</si>
  <si>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</si>
  <si>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</si>
  <si>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</si>
  <si>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</si>
  <si>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</si>
  <si>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</si>
  <si>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</si>
  <si>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</si>
  <si>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</si>
  <si>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</si>
  <si>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</si>
  <si>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</si>
  <si>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</si>
  <si>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</si>
  <si>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</si>
  <si>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</si>
  <si>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</si>
  <si>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</si>
  <si>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</si>
  <si>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</si>
  <si>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</si>
  <si>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</si>
  <si>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</si>
  <si>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</si>
  <si>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</si>
  <si>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</si>
  <si>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</si>
  <si>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</si>
  <si>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</si>
  <si>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</si>
  <si>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</si>
  <si>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</si>
  <si>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</si>
  <si>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</si>
  <si>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</si>
  <si>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</si>
  <si>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</si>
  <si>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</si>
  <si>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</si>
  <si>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</si>
  <si>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</si>
  <si>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</si>
  <si>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</si>
  <si>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</si>
  <si>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</si>
  <si>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</si>
  <si>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</si>
  <si>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</si>
  <si>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</si>
  <si>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</si>
  <si>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</si>
  <si>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</si>
  <si>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</si>
  <si>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</si>
  <si>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</si>
  <si>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</si>
  <si>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</si>
  <si>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</si>
  <si>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</si>
  <si>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</si>
  <si>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</si>
  <si>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</si>
  <si>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</si>
  <si>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</si>
  <si>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</si>
  <si>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</si>
  <si>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</si>
  <si>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</si>
  <si>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</si>
  <si>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</si>
  <si>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</si>
  <si>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</si>
  <si>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</si>
  <si>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</si>
  <si>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</si>
  <si>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</si>
  <si>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</si>
  <si>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</si>
  <si>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</si>
  <si>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</si>
  <si>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</si>
  <si>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</si>
  <si>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</si>
  <si>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</si>
  <si>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</si>
  <si>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</si>
  <si>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</si>
  <si>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</si>
  <si>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</si>
  <si>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</si>
  <si>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</si>
  <si>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</si>
  <si>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</si>
  <si>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</si>
  <si>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</si>
  <si>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</si>
  <si>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</si>
  <si>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</si>
  <si>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</si>
  <si>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</si>
  <si>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</si>
  <si>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</si>
  <si>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</si>
  <si>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</si>
  <si>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</si>
  <si>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</si>
  <si>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</si>
  <si>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</si>
  <si>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</si>
  <si>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</si>
  <si>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</si>
  <si>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</si>
  <si>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</si>
  <si>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</si>
  <si>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</si>
  <si>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</si>
  <si>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</si>
  <si>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</si>
  <si>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</si>
  <si>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</si>
  <si>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</si>
  <si>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</si>
  <si>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</si>
  <si>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</si>
  <si>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</si>
  <si>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</si>
  <si>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</si>
  <si>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</si>
  <si>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</si>
  <si>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</si>
  <si>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</si>
  <si>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</si>
  <si>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</si>
  <si>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</si>
  <si>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</si>
  <si>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</si>
  <si>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</si>
  <si>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</si>
  <si>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</si>
  <si>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</si>
  <si>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</si>
  <si>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</si>
  <si>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</si>
  <si>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</si>
  <si>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</si>
  <si>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</si>
  <si>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</si>
  <si>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</si>
  <si>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</si>
  <si>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</si>
  <si>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</si>
  <si>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</si>
  <si>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</si>
  <si>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</si>
  <si>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</si>
  <si>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</si>
  <si>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</si>
  <si>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</si>
  <si>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</si>
  <si>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</si>
  <si>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</si>
  <si>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</si>
  <si>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</si>
  <si>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</si>
  <si>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</si>
  <si>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</si>
  <si>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</si>
  <si>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</si>
  <si>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</si>
  <si>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</si>
  <si>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</si>
  <si>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</si>
  <si>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</si>
  <si>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</si>
  <si>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</si>
  <si>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</si>
  <si>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</si>
  <si>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</si>
  <si>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</si>
  <si>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</si>
  <si>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</si>
  <si>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</si>
  <si>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</si>
  <si>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</si>
  <si>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</si>
  <si>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</si>
  <si>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</si>
  <si>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</si>
  <si>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</si>
  <si>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</si>
  <si>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</si>
  <si>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</si>
  <si>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</si>
  <si>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</si>
  <si>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</si>
  <si>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</si>
  <si>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</si>
  <si>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</si>
  <si>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</si>
  <si>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</si>
  <si>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</si>
  <si>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</si>
  <si>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</si>
  <si>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</si>
  <si>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</si>
  <si>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</si>
  <si>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</si>
  <si>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</si>
  <si>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</si>
  <si>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</si>
  <si>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</si>
  <si>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</si>
  <si>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</si>
  <si>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</si>
  <si>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</si>
  <si>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</si>
  <si>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</si>
  <si>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</si>
  <si>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</si>
  <si>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</si>
  <si>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</si>
  <si>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</si>
  <si>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</si>
  <si>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</si>
  <si>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</si>
  <si>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</si>
  <si>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</si>
  <si>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</si>
  <si>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</si>
  <si>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</si>
  <si>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</si>
  <si>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</si>
  <si>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</si>
  <si>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</si>
  <si>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</si>
  <si>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</si>
  <si>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</si>
  <si>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</si>
  <si>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</si>
  <si>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</si>
  <si>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</si>
  <si>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</si>
  <si>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</si>
  <si>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</si>
  <si>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</si>
  <si>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</si>
  <si>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</si>
  <si>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</si>
  <si>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</si>
  <si>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</si>
  <si>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</si>
  <si>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</si>
  <si>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</si>
  <si>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</si>
  <si>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</si>
  <si>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</si>
  <si>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</si>
  <si>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</si>
  <si>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</si>
  <si>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</si>
  <si>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</si>
  <si>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</si>
  <si>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</si>
  <si>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</si>
  <si>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</si>
  <si>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</si>
  <si>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</si>
  <si>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</si>
  <si>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</si>
  <si>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</si>
  <si>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</si>
  <si>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</si>
  <si>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</si>
  <si>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</si>
  <si>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</si>
  <si>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</si>
  <si>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</si>
  <si>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</si>
  <si>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</si>
  <si>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</si>
  <si>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</si>
  <si>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</si>
  <si>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</si>
  <si>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</si>
  <si>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</si>
  <si>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</si>
  <si>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</si>
  <si>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</si>
  <si>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</si>
  <si>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</si>
  <si>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</si>
  <si>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</si>
  <si>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</si>
  <si>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</si>
  <si>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</si>
  <si>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</si>
  <si>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</si>
  <si>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</si>
  <si>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</si>
  <si>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</si>
  <si>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</si>
  <si>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</si>
  <si>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</si>
  <si>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</si>
  <si>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</si>
  <si>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</si>
  <si>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</si>
  <si>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</si>
  <si>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</si>
  <si>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</si>
  <si>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</si>
  <si>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</si>
  <si>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</si>
  <si>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</si>
  <si>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</si>
  <si>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</si>
  <si>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</si>
  <si>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</si>
  <si>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</si>
  <si>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</si>
  <si>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</si>
  <si>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</si>
  <si>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</si>
  <si>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</si>
  <si>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</si>
  <si>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</si>
  <si>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</si>
  <si>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</si>
  <si>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</si>
  <si>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</si>
  <si>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</si>
  <si>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</si>
  <si>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</si>
  <si>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</si>
  <si>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</si>
  <si>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</si>
  <si>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</si>
  <si>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</si>
  <si>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</si>
  <si>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</si>
  <si>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</si>
  <si>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</si>
  <si>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</si>
  <si>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</si>
  <si>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</si>
  <si>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</si>
  <si>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</si>
  <si>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</si>
  <si>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</si>
  <si>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</si>
  <si>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</si>
  <si>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</si>
  <si>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</si>
  <si>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</si>
  <si>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</si>
  <si>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</si>
  <si>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</si>
  <si>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</si>
  <si>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</si>
  <si>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</si>
  <si>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</si>
  <si>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</si>
  <si>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</si>
  <si>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</si>
  <si>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</si>
  <si>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</si>
  <si>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</si>
  <si>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</si>
  <si>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</si>
  <si>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</si>
  <si>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</si>
  <si>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</si>
  <si>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</si>
  <si>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</si>
  <si>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</si>
  <si>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</si>
  <si>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</si>
  <si>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</si>
  <si>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</si>
  <si>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</si>
  <si>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</si>
  <si>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</si>
  <si>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</si>
  <si>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</si>
  <si>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</si>
  <si>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</si>
  <si>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</si>
  <si>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</si>
  <si>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</si>
  <si>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</si>
  <si>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</si>
  <si>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</si>
  <si>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</si>
  <si>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</si>
  <si>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</si>
  <si>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</si>
  <si>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</si>
  <si>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</si>
  <si>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</si>
  <si>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</si>
  <si>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</si>
  <si>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</si>
  <si>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</si>
  <si>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</si>
  <si>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</si>
  <si>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</si>
  <si>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</si>
  <si>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</si>
  <si>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</si>
  <si>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</si>
  <si>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</si>
  <si>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</si>
  <si>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</si>
  <si>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</si>
  <si>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</si>
  <si>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</si>
  <si>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</si>
  <si>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</si>
  <si>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</si>
  <si>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</si>
  <si>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</si>
  <si>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</si>
  <si>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</si>
  <si>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</si>
  <si>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</si>
  <si>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</si>
  <si>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</si>
  <si>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</si>
  <si>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</si>
  <si>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</si>
  <si>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</si>
  <si>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</si>
  <si>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</si>
  <si>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</si>
  <si>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</si>
  <si>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</si>
  <si>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</si>
  <si>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</si>
  <si>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</si>
  <si>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</si>
  <si>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</si>
  <si>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</si>
  <si>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</si>
  <si>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</si>
  <si>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</si>
  <si>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</si>
  <si>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</si>
  <si>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</si>
  <si>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</si>
  <si>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</si>
  <si>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</si>
  <si>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</si>
  <si>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</si>
  <si>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</si>
  <si>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</si>
  <si>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</si>
  <si>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</si>
  <si>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</si>
  <si>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</si>
  <si>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</si>
  <si>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</si>
  <si>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</si>
  <si>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</si>
  <si>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</si>
  <si>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</si>
  <si>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</si>
  <si>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</si>
  <si>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</si>
  <si>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</si>
  <si>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</si>
  <si>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</si>
  <si>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</si>
  <si>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</si>
  <si>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</si>
  <si>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</si>
  <si>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</si>
  <si>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</si>
  <si>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</si>
  <si>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</si>
  <si>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</si>
  <si>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</si>
  <si>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</si>
  <si>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</si>
  <si>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</si>
  <si>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</si>
  <si>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</si>
  <si>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</si>
  <si>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</si>
  <si>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</si>
  <si>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</si>
  <si>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</si>
  <si>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</si>
  <si>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</si>
  <si>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</si>
  <si>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</si>
  <si>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</si>
  <si>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</si>
  <si>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</si>
  <si>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</si>
  <si>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</si>
  <si>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</si>
  <si>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</si>
  <si>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</si>
  <si>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</si>
  <si>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</si>
  <si>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</si>
  <si>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</si>
  <si>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</si>
  <si>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</si>
  <si>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</si>
  <si>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</si>
  <si>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</si>
  <si>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</si>
  <si>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</si>
  <si>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</si>
  <si>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</si>
  <si>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</si>
  <si>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</si>
  <si>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</si>
  <si>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</si>
  <si>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</si>
  <si>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</si>
  <si>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</si>
  <si>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</si>
  <si>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</si>
  <si>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</si>
  <si>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</si>
  <si>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</si>
  <si>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</si>
  <si>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</si>
  <si>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</si>
  <si>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</si>
  <si>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</si>
  <si>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</si>
  <si>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</si>
  <si>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</si>
  <si>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</si>
  <si>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</si>
  <si>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</si>
  <si>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</si>
  <si>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</si>
  <si>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</si>
  <si>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</si>
  <si>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</si>
  <si>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</si>
  <si>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</si>
  <si>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</si>
  <si>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</si>
  <si>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</si>
  <si>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</si>
  <si>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</si>
  <si>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</si>
  <si>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</si>
  <si>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</si>
  <si>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</si>
  <si>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</si>
  <si>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</si>
  <si>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</si>
  <si>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</si>
  <si>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</si>
  <si>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</si>
  <si>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</si>
  <si>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</si>
  <si>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</si>
  <si>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</si>
  <si>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</si>
  <si>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</si>
  <si>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</si>
  <si>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</si>
  <si>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</si>
  <si>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</si>
  <si>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</si>
  <si>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</si>
  <si>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</si>
  <si>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</si>
  <si>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</si>
  <si>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</si>
  <si>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</si>
  <si>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</si>
  <si>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</si>
  <si>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</si>
  <si>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</si>
  <si>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</si>
  <si>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</si>
  <si>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</si>
  <si>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</si>
  <si>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</si>
  <si>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</si>
  <si>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</si>
  <si>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</si>
  <si>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</si>
  <si>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</si>
  <si>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</si>
  <si>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</si>
  <si>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</si>
  <si>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</si>
  <si>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</si>
  <si>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</si>
  <si>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</si>
  <si>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</si>
  <si>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</si>
  <si>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</si>
  <si>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</si>
  <si>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</si>
  <si>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</si>
  <si>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</si>
  <si>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</si>
  <si>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</si>
  <si>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</si>
  <si>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</si>
  <si>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</si>
  <si>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</si>
  <si>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</si>
  <si>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</si>
  <si>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</si>
  <si>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</si>
  <si>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</si>
  <si>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</si>
  <si>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</si>
  <si>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</si>
  <si>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</si>
  <si>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</si>
  <si>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</si>
  <si>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</si>
  <si>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</si>
  <si>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</si>
  <si>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</si>
  <si>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</si>
  <si>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</si>
  <si>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</si>
  <si>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</si>
  <si>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</si>
  <si>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</si>
  <si>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</si>
  <si>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</si>
  <si>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</si>
  <si>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</si>
  <si>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</si>
  <si>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</si>
  <si>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</si>
  <si>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</si>
  <si>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</si>
  <si>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</si>
  <si>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</si>
  <si>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</si>
  <si>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</si>
  <si>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</si>
  <si>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</si>
  <si>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</si>
  <si>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</si>
  <si>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</si>
  <si>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</si>
  <si>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</si>
  <si>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</si>
  <si>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</si>
  <si>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</si>
  <si>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</si>
  <si>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</si>
  <si>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</si>
  <si>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</si>
  <si>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</si>
  <si>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</si>
  <si>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</si>
  <si>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</si>
  <si>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</si>
  <si>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</si>
  <si>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</si>
  <si>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</si>
  <si>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</si>
  <si>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</si>
  <si>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</si>
  <si>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</si>
  <si>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</si>
  <si>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</si>
  <si>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</si>
  <si>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</si>
  <si>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</si>
  <si>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</si>
  <si>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</si>
  <si>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</si>
  <si>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</si>
  <si>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</si>
  <si>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</si>
  <si>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</si>
  <si>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</si>
  <si>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</si>
  <si>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</si>
  <si>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</si>
  <si>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</si>
  <si>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</si>
  <si>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</si>
  <si>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</si>
  <si>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</si>
  <si>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</si>
  <si>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</si>
  <si>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</si>
  <si>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</si>
  <si>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</si>
  <si>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</si>
  <si>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</si>
  <si>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</si>
  <si>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</si>
  <si>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</si>
  <si>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</si>
  <si>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</si>
  <si>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</si>
  <si>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</si>
  <si>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</si>
  <si>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</si>
  <si>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</si>
  <si>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</si>
  <si>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</si>
  <si>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</si>
  <si>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</si>
  <si>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</si>
  <si>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</si>
  <si>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</si>
  <si>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</si>
  <si>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</si>
  <si>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</si>
  <si>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</si>
  <si>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</si>
  <si>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</si>
  <si>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</si>
  <si>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</si>
  <si>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</si>
  <si>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</si>
  <si>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</si>
  <si>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</si>
  <si>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</si>
  <si>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</si>
  <si>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</si>
  <si>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</si>
  <si>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</si>
  <si>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</si>
  <si>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</si>
  <si>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</si>
  <si>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</si>
  <si>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</si>
  <si>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</si>
  <si>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</si>
  <si>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</si>
  <si>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</si>
  <si>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</si>
  <si>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</si>
  <si>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</si>
  <si>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</si>
  <si>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</si>
  <si>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</si>
  <si>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</si>
  <si>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</si>
  <si>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</si>
  <si>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</si>
  <si>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</si>
  <si>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</si>
  <si>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</si>
  <si>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</si>
  <si>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</si>
  <si>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</si>
  <si>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</si>
  <si>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</si>
  <si>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</si>
  <si>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</si>
  <si>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</si>
  <si>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</si>
  <si>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</si>
  <si>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</si>
  <si>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</si>
  <si>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</si>
  <si>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</si>
  <si>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</si>
  <si>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</si>
  <si>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</si>
  <si>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</si>
  <si>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</si>
  <si>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</si>
  <si>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</si>
  <si>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</si>
  <si>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</si>
  <si>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</si>
  <si>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</si>
  <si>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</si>
  <si>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</si>
  <si>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</si>
  <si>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</si>
  <si>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</si>
  <si>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</si>
  <si>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</si>
  <si>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</si>
  <si>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</si>
  <si>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</si>
  <si>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</si>
  <si>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</si>
  <si>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</si>
  <si>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</si>
  <si>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</si>
  <si>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</si>
  <si>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</si>
  <si>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</si>
  <si>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</si>
  <si>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</si>
  <si>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</si>
  <si>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</si>
  <si>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</si>
  <si>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</si>
  <si>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</si>
  <si>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</si>
  <si>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</si>
  <si>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</si>
  <si>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</si>
  <si>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</si>
  <si>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</si>
  <si>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</si>
  <si>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</si>
  <si>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</si>
  <si>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</si>
  <si>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</si>
  <si>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</si>
  <si>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</si>
  <si>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</si>
  <si>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</si>
  <si>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</si>
  <si>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</si>
  <si>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</si>
  <si>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</si>
  <si>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</si>
  <si>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</si>
  <si>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</si>
  <si>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</si>
  <si>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</si>
  <si>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</si>
  <si>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</si>
  <si>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</si>
  <si>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</si>
  <si>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</si>
  <si>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</si>
  <si>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</si>
  <si>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</si>
  <si>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</si>
  <si>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</si>
  <si>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</si>
  <si>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</si>
  <si>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</si>
  <si>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</si>
  <si>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</si>
  <si>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</si>
  <si>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</si>
  <si>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</si>
  <si>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</si>
  <si>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</si>
  <si>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</si>
  <si>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</si>
  <si>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</si>
  <si>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</si>
  <si>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</si>
  <si>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</si>
  <si>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</si>
  <si>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</si>
  <si>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</si>
  <si>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</si>
  <si>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</si>
  <si>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</si>
  <si>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</si>
  <si>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</si>
  <si>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</si>
  <si>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</si>
  <si>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</si>
  <si>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</si>
  <si>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</si>
  <si>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</si>
  <si>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</si>
  <si>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</si>
  <si>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</si>
  <si>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</si>
  <si>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</si>
  <si>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</si>
  <si>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</si>
  <si>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</si>
  <si>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</si>
  <si>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</si>
  <si>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</si>
  <si>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</si>
  <si>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</si>
  <si>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</si>
  <si>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</si>
  <si>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</si>
  <si>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</si>
  <si>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</si>
  <si>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</si>
  <si>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</si>
  <si>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</si>
  <si>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</si>
  <si>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</si>
  <si>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</si>
  <si>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</si>
  <si>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</si>
  <si>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</si>
  <si>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</si>
  <si>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</si>
  <si>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</si>
  <si>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</si>
  <si>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</si>
  <si>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</si>
  <si>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</si>
  <si>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</si>
  <si>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</si>
  <si>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</si>
  <si>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</si>
  <si>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</si>
  <si>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</si>
  <si>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</si>
  <si>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</si>
  <si>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</si>
  <si>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</si>
  <si>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</si>
  <si>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</si>
  <si>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</si>
  <si>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</si>
  <si>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</si>
  <si>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</si>
  <si>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</si>
  <si>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</si>
  <si>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</si>
  <si>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</si>
  <si>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</si>
  <si>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</si>
  <si>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</si>
  <si>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</si>
  <si>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</si>
  <si>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</si>
  <si>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</si>
  <si>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</si>
  <si>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</si>
  <si>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</si>
  <si>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</si>
  <si>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</si>
  <si>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</si>
  <si>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</si>
  <si>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</si>
  <si>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</si>
  <si>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</si>
  <si>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</si>
  <si>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</si>
  <si>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</si>
  <si>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</si>
  <si>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</si>
  <si>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</si>
  <si>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</si>
  <si>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</si>
  <si>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</si>
  <si>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</si>
  <si>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</si>
  <si>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</si>
  <si>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</si>
  <si>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</si>
  <si>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</si>
  <si>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</si>
  <si>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</si>
  <si>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</si>
  <si>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</si>
  <si>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</si>
  <si>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</si>
  <si>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</si>
  <si>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</si>
  <si>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</si>
  <si>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</si>
  <si>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</si>
  <si>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</si>
  <si>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</si>
  <si>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</si>
  <si>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</si>
  <si>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</si>
  <si>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</si>
  <si>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</si>
  <si>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</si>
  <si>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</si>
  <si>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</si>
  <si>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</si>
  <si>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</si>
  <si>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</si>
  <si>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</si>
  <si>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</si>
  <si>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</si>
  <si>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</si>
  <si>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</si>
  <si>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</si>
  <si>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</si>
  <si>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</si>
  <si>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</si>
  <si>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</si>
  <si>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</si>
  <si>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</si>
  <si>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</si>
  <si>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</si>
  <si>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</si>
  <si>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</si>
  <si>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</si>
  <si>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</si>
  <si>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</si>
  <si>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</si>
  <si>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</si>
  <si>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</si>
  <si>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</si>
  <si>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</si>
  <si>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</si>
  <si>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</si>
  <si>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</si>
  <si>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</si>
  <si>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</si>
  <si>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</si>
  <si>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</si>
  <si>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</si>
  <si>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</si>
  <si>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</si>
  <si>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</si>
  <si>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</si>
  <si>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</si>
  <si>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</si>
  <si>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</si>
  <si>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</si>
  <si>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</si>
  <si>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</si>
  <si>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</si>
  <si>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</si>
  <si>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</si>
  <si>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</si>
  <si>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</si>
  <si>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</si>
  <si>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</si>
  <si>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</si>
  <si>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</si>
  <si>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</si>
  <si>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</si>
  <si>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</si>
  <si>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</si>
  <si>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</si>
  <si>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</si>
  <si>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</si>
  <si>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</si>
  <si>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</si>
  <si>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</si>
  <si>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</si>
  <si>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</si>
  <si>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</si>
  <si>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</si>
  <si>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</si>
  <si>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</si>
  <si>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</si>
  <si>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</si>
  <si>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</si>
  <si>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</si>
  <si>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</si>
  <si>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</si>
  <si>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</si>
  <si>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</si>
  <si>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</si>
  <si>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</si>
  <si>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</si>
  <si>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</si>
  <si>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</si>
  <si>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</si>
  <si>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</si>
  <si>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</si>
  <si>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</si>
  <si>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</si>
  <si>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</si>
  <si>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</si>
  <si>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</si>
  <si>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</si>
  <si>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</si>
  <si>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</si>
  <si>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</si>
  <si>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</si>
  <si>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</si>
  <si>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</si>
  <si>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</si>
  <si>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</si>
  <si>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</si>
  <si>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</si>
  <si>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</si>
  <si>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</si>
  <si>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</si>
  <si>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</si>
  <si>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</si>
  <si>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</si>
  <si>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</si>
  <si>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</si>
  <si>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</si>
  <si>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</si>
  <si>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</si>
  <si>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</si>
  <si>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</si>
  <si>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</si>
  <si>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</si>
  <si>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</si>
  <si>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</si>
  <si>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</si>
  <si>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</si>
  <si>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</si>
  <si>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</si>
  <si>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</si>
  <si>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</si>
  <si>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</si>
  <si>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</si>
  <si>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</si>
  <si>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</si>
  <si>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</si>
  <si>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</si>
  <si>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</si>
  <si>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</si>
  <si>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</si>
  <si>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</si>
  <si>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</si>
  <si>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</si>
  <si>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</si>
  <si>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</si>
  <si>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</si>
  <si>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</si>
  <si>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</si>
  <si>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</si>
  <si>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</si>
  <si>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</si>
  <si>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</si>
  <si>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</si>
  <si>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</si>
  <si>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</si>
  <si>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</si>
  <si>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</si>
  <si>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</si>
  <si>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</si>
  <si>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</si>
  <si>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</si>
  <si>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</si>
  <si>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</si>
  <si>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</si>
  <si>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</si>
  <si>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</si>
  <si>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</si>
  <si>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</si>
  <si>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</si>
  <si>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</si>
  <si>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</si>
  <si>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</si>
  <si>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</si>
  <si>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</si>
  <si>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</si>
  <si>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</si>
  <si>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</si>
  <si>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</si>
  <si>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</si>
  <si>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</si>
  <si>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</si>
  <si>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</si>
  <si>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</si>
  <si>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</si>
  <si>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</si>
  <si>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</si>
  <si>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</si>
  <si>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</si>
  <si>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</si>
  <si>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</si>
  <si>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</si>
  <si>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</si>
  <si>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</si>
  <si>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</si>
  <si>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</si>
  <si>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</si>
  <si>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</si>
  <si>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</si>
  <si>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</si>
  <si>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</si>
  <si>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</si>
  <si>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</si>
  <si>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</si>
  <si>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</si>
  <si>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</si>
  <si>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</si>
  <si>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</si>
  <si>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</si>
  <si>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</si>
  <si>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</si>
  <si>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</si>
  <si>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</si>
  <si>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</si>
  <si>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</si>
  <si>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</si>
  <si>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</si>
  <si>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</si>
  <si>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</si>
  <si>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</si>
  <si>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</si>
  <si>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</si>
  <si>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</si>
  <si>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</si>
  <si>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</si>
  <si>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</si>
  <si>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</si>
  <si>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</si>
  <si>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</si>
  <si>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</si>
  <si>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</si>
  <si>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</si>
  <si>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</si>
  <si>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</si>
  <si>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</si>
  <si>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</si>
  <si>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</si>
  <si>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</si>
  <si>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</si>
  <si>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</si>
  <si>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</si>
  <si>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</si>
  <si>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</si>
  <si>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</si>
  <si>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</si>
  <si>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</si>
  <si>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</si>
  <si>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</si>
  <si>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</si>
  <si>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</si>
  <si>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</si>
  <si>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</si>
  <si>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</si>
  <si>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</si>
  <si>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</si>
  <si>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</si>
  <si>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</si>
  <si>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</si>
  <si>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</si>
  <si>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</si>
  <si>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</si>
  <si>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</si>
  <si>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</si>
  <si>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</si>
  <si>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</si>
  <si>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</si>
  <si>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</si>
  <si>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</si>
  <si>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</si>
  <si>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</si>
  <si>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</si>
  <si>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</si>
  <si>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</si>
  <si>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</si>
  <si>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</si>
  <si>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</si>
  <si>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</si>
  <si>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</si>
  <si>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</si>
  <si>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</si>
  <si>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</si>
  <si>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</si>
  <si>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</si>
  <si>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</si>
  <si>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</si>
  <si>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</si>
  <si>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</si>
  <si>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</si>
  <si>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</si>
  <si>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</si>
  <si>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</si>
  <si>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</si>
  <si>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</si>
  <si>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</si>
  <si>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</si>
  <si>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</si>
  <si>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</si>
  <si>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</si>
  <si>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</si>
  <si>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</si>
  <si>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</si>
  <si>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</si>
  <si>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</si>
  <si>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</si>
  <si>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</si>
  <si>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</si>
  <si>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</si>
  <si>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</si>
  <si>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</si>
  <si>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</si>
  <si>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</si>
  <si>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</si>
  <si>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</si>
  <si>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</si>
  <si>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</si>
  <si>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</si>
  <si>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</si>
  <si>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</si>
  <si>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</si>
  <si>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</si>
  <si>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</si>
  <si>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</si>
  <si>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</si>
  <si>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</si>
  <si>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</si>
  <si>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</si>
  <si>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</si>
  <si>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</si>
  <si>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</si>
  <si>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</si>
  <si>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</si>
  <si>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</si>
  <si>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</si>
  <si>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</si>
  <si>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</si>
  <si>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</si>
  <si>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</si>
  <si>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</si>
  <si>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</si>
  <si>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</si>
  <si>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</si>
  <si>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</si>
  <si>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</si>
  <si>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</si>
  <si>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</si>
  <si>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</si>
  <si>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</si>
  <si>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</si>
  <si>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</si>
  <si>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</si>
  <si>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</si>
  <si>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</si>
  <si>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</si>
  <si>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</si>
  <si>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</si>
  <si>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</si>
  <si>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</si>
  <si>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</si>
  <si>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</si>
  <si>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</si>
  <si>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</si>
  <si>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</si>
  <si>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</si>
  <si>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</si>
  <si>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</si>
  <si>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</si>
  <si>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</si>
  <si>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</si>
  <si>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</si>
  <si>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</si>
  <si>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</si>
  <si>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</si>
  <si>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</si>
  <si>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</si>
  <si>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</si>
  <si>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</si>
  <si>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</si>
  <si>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</si>
  <si>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</si>
  <si>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</si>
  <si>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</si>
  <si>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</si>
  <si>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</si>
  <si>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</si>
  <si>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</si>
  <si>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</si>
  <si>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</si>
  <si>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</si>
  <si>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</si>
  <si>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</si>
  <si>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</si>
  <si>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</si>
  <si>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</si>
  <si>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</si>
  <si>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</si>
  <si>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</si>
  <si>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</si>
  <si>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</si>
  <si>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</si>
  <si>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</si>
  <si>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</si>
  <si>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</si>
  <si>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</si>
  <si>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</si>
  <si>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</si>
  <si>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</si>
  <si>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</si>
  <si>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</si>
  <si>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</si>
  <si>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</si>
  <si>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</si>
  <si>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</si>
  <si>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</si>
  <si>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</si>
  <si>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</si>
  <si>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</si>
  <si>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</si>
  <si>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</si>
  <si>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</si>
  <si>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</si>
  <si>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</si>
  <si>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</si>
  <si>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</si>
  <si>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</si>
  <si>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</si>
  <si>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</si>
  <si>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</si>
  <si>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</si>
  <si>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</si>
  <si>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</si>
  <si>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</si>
  <si>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</si>
  <si>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</si>
  <si>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</si>
  <si>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</si>
  <si>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</si>
  <si>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</si>
  <si>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</si>
  <si>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</si>
  <si>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</si>
  <si>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</si>
  <si>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</si>
  <si>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</si>
  <si>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</si>
  <si>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</si>
  <si>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</si>
  <si>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</si>
  <si>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</si>
  <si>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</si>
  <si>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</si>
  <si>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</si>
  <si>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</si>
  <si>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</si>
  <si>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</si>
  <si>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</si>
  <si>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</si>
  <si>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</si>
  <si>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</si>
  <si>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</si>
  <si>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</si>
  <si>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</si>
  <si>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</si>
  <si>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</si>
  <si>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</si>
  <si>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</si>
  <si>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</si>
  <si>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</si>
  <si>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</si>
  <si>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</si>
  <si>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</si>
  <si>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</si>
  <si>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</si>
  <si>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</si>
  <si>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</si>
  <si>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</si>
  <si>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</si>
  <si>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</si>
  <si>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</si>
  <si>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</si>
  <si>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</si>
  <si>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</si>
  <si>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</si>
  <si>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</si>
  <si>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</si>
  <si>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</si>
  <si>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</si>
  <si>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</si>
  <si>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</si>
  <si>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</si>
  <si>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</si>
  <si>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</si>
  <si>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</si>
  <si>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</si>
  <si>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</si>
  <si>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</si>
  <si>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</si>
  <si>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</si>
  <si>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</si>
  <si>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</si>
  <si>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</si>
  <si>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</si>
  <si>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</si>
  <si>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</si>
  <si>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</si>
  <si>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</si>
  <si>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</si>
  <si>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</si>
  <si>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</si>
  <si>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</si>
  <si>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</si>
  <si>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</si>
  <si>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</si>
  <si>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</si>
  <si>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</si>
  <si>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</si>
  <si>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</si>
  <si>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</si>
  <si>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</si>
  <si>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</si>
  <si>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</si>
  <si>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</si>
  <si>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</si>
  <si>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</si>
  <si>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</si>
  <si>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</si>
  <si>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</si>
  <si>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</si>
  <si>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</si>
  <si>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</si>
  <si>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</si>
  <si>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</si>
  <si>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</si>
  <si>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</si>
  <si>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</si>
  <si>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</si>
  <si>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</si>
  <si>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</si>
  <si>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</si>
  <si>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</si>
  <si>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</si>
  <si>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</si>
  <si>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</si>
  <si>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</si>
  <si>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</si>
  <si>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</si>
  <si>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</si>
  <si>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</si>
  <si>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</si>
  <si>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</si>
  <si>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</si>
  <si>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</si>
  <si>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</si>
  <si>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</si>
  <si>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</si>
  <si>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</si>
  <si>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</si>
  <si>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</si>
  <si>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</si>
  <si>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</si>
  <si>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</si>
  <si>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</si>
  <si>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</si>
  <si>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</si>
  <si>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</si>
  <si>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</si>
  <si>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</si>
  <si>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</si>
  <si>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</si>
  <si>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</si>
  <si>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</si>
  <si>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</si>
  <si>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</si>
  <si>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</si>
  <si>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</si>
  <si>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</si>
  <si>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</si>
  <si>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</si>
  <si>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</si>
  <si>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</si>
  <si>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</si>
  <si>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</si>
  <si>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</si>
  <si>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</si>
  <si>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</si>
  <si>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</si>
  <si>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</si>
  <si>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</si>
  <si>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</si>
  <si>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</si>
  <si>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</si>
  <si>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</si>
  <si>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</si>
  <si>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</si>
  <si>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</si>
  <si>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</si>
  <si>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</si>
  <si>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</si>
  <si>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</si>
  <si>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</si>
  <si>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</si>
  <si>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</si>
  <si>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</si>
  <si>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</si>
  <si>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</si>
  <si>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</si>
  <si>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</si>
  <si>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</si>
  <si>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</si>
  <si>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</si>
  <si>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</si>
  <si>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</si>
  <si>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</si>
  <si>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</si>
  <si>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</si>
  <si>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</si>
  <si>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</si>
  <si>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</si>
  <si>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</si>
  <si>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</si>
  <si>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</si>
  <si>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</si>
  <si>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</si>
  <si>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</si>
  <si>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</si>
  <si>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</si>
  <si>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</si>
  <si>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</si>
  <si>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</si>
  <si>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</si>
  <si>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</si>
  <si>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</si>
  <si>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</si>
  <si>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</si>
  <si>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</si>
  <si>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</si>
  <si>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</si>
  <si>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</si>
  <si>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</si>
  <si>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</si>
  <si>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</si>
  <si>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</si>
  <si>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</si>
  <si>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</si>
  <si>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</si>
  <si>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</si>
  <si>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</si>
  <si>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</si>
  <si>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</si>
  <si>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</si>
  <si>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</si>
  <si>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</si>
  <si>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</si>
  <si>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</si>
  <si>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</si>
  <si>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</si>
  <si>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</si>
  <si>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</si>
  <si>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</si>
  <si>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</si>
  <si>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</si>
  <si>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</si>
  <si>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</si>
  <si>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</si>
  <si>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</si>
  <si>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</si>
  <si>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</si>
  <si>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</si>
  <si>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</si>
  <si>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</si>
  <si>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</si>
  <si>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</si>
  <si>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</si>
  <si>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</si>
  <si>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</si>
  <si>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</si>
  <si>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</si>
  <si>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</si>
  <si>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</si>
  <si>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</si>
  <si>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</si>
  <si>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</si>
  <si>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</si>
  <si>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</si>
  <si>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</si>
  <si>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</si>
  <si>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</si>
  <si>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</si>
  <si>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</si>
  <si>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</si>
  <si>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</si>
  <si>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</si>
  <si>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</si>
  <si>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</si>
  <si>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</si>
  <si>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</si>
  <si>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</si>
  <si>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</si>
  <si>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</si>
  <si>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</si>
  <si>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</si>
  <si>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</si>
  <si>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</si>
  <si>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</si>
  <si>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</si>
  <si>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</si>
  <si>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</si>
  <si>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</si>
  <si>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</si>
  <si>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</si>
  <si>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</si>
  <si>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</si>
  <si>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</si>
  <si>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</si>
  <si>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</si>
  <si>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</si>
  <si>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</si>
  <si>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</si>
  <si>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</si>
  <si>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</si>
  <si>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</si>
  <si>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</si>
  <si>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</si>
  <si>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</si>
  <si>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</si>
  <si>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</si>
  <si>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</si>
  <si>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</si>
  <si>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</si>
  <si>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</si>
  <si>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</si>
  <si>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</si>
  <si>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</si>
  <si>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</si>
  <si>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</si>
  <si>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</si>
  <si>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</si>
  <si>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</si>
  <si>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</si>
  <si>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</si>
  <si>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</si>
  <si>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</si>
  <si>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</si>
  <si>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</si>
  <si>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</si>
  <si>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</si>
  <si>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</si>
  <si>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</si>
  <si>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</si>
  <si>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</si>
  <si>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</si>
  <si>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</si>
  <si>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</si>
  <si>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</si>
  <si>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</si>
  <si>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</si>
  <si>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</si>
  <si>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</si>
  <si>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</si>
  <si>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</si>
  <si>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</si>
  <si>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</si>
  <si>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</si>
  <si>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</si>
  <si>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</si>
  <si>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</si>
  <si>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</si>
  <si>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</si>
  <si>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</si>
  <si>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</si>
  <si>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</si>
  <si>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</si>
  <si>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</si>
  <si>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</si>
  <si>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</si>
  <si>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</si>
  <si>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</si>
  <si>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</si>
  <si>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</si>
  <si>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</si>
  <si>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</si>
  <si>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</si>
  <si>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</si>
  <si>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</si>
  <si>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</si>
  <si>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</si>
  <si>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</si>
  <si>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</si>
  <si>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</si>
  <si>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</si>
  <si>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</si>
  <si>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</si>
  <si>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</si>
  <si>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</si>
  <si>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</si>
  <si>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</si>
  <si>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</si>
  <si>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</si>
  <si>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</si>
  <si>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</si>
  <si>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</si>
  <si>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</si>
  <si>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</si>
  <si>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</si>
  <si>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</si>
  <si>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</si>
  <si>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</si>
  <si>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</si>
  <si>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</si>
  <si>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</si>
  <si>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</si>
  <si>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</si>
  <si>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</si>
  <si>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</si>
  <si>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</si>
  <si>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</si>
  <si>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</si>
  <si>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</si>
  <si>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</si>
  <si>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</si>
  <si>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</si>
  <si>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</si>
  <si>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</si>
  <si>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</si>
  <si>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</si>
  <si>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</si>
  <si>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</si>
  <si>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</si>
  <si>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</si>
  <si>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</si>
  <si>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</si>
  <si>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</si>
  <si>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</si>
  <si>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</si>
  <si>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</si>
  <si>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</si>
  <si>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</si>
  <si>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</si>
  <si>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</si>
  <si>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</si>
  <si>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</si>
  <si>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</si>
  <si>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</si>
  <si>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</si>
  <si>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</si>
  <si>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</si>
  <si>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</si>
  <si>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</si>
  <si>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</si>
  <si>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</si>
  <si>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</si>
  <si>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</si>
  <si>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</si>
  <si>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</si>
  <si>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</si>
  <si>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</si>
  <si>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</si>
  <si>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</si>
  <si>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</si>
  <si>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</si>
  <si>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</si>
  <si>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</si>
  <si>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</si>
  <si>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</si>
  <si>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</si>
  <si>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</si>
  <si>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</si>
  <si>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</si>
  <si>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</si>
  <si>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</si>
  <si>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</si>
  <si>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</si>
  <si>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</si>
  <si>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</si>
  <si>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</si>
  <si>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</si>
  <si>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</si>
  <si>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</si>
  <si>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</si>
  <si>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</si>
  <si>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</si>
  <si>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</si>
  <si>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</si>
  <si>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</si>
  <si>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</si>
  <si>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</si>
  <si>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</si>
  <si>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</si>
  <si>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</si>
  <si>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</si>
  <si>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</si>
  <si>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</si>
  <si>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</si>
  <si>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</si>
  <si>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</si>
  <si>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</si>
  <si>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</si>
  <si>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</si>
  <si>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</si>
  <si>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</si>
  <si>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</si>
  <si>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</si>
  <si>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</si>
  <si>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</si>
  <si>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</si>
  <si>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</si>
  <si>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</si>
  <si>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</si>
  <si>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</si>
  <si>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</si>
  <si>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</si>
  <si>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</si>
  <si>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</si>
  <si>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</si>
  <si>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</si>
  <si>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</si>
  <si>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</si>
  <si>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</si>
  <si>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</si>
  <si>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</si>
  <si>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</si>
  <si>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</si>
  <si>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</si>
  <si>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</si>
  <si>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</si>
  <si>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</si>
  <si>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</si>
  <si>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</si>
  <si>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</si>
  <si>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</si>
  <si>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</si>
  <si>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</si>
  <si>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</si>
  <si>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</si>
  <si>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</si>
  <si>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</si>
  <si>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</si>
  <si>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</si>
  <si>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</si>
  <si>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</si>
  <si>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</si>
  <si>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</si>
  <si>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</si>
  <si>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</si>
  <si>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</si>
  <si>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</si>
  <si>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</si>
  <si>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</si>
  <si>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</si>
  <si>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</si>
  <si>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</si>
  <si>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</si>
  <si>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</si>
  <si>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</si>
  <si>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</si>
  <si>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</si>
  <si>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</si>
  <si>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</si>
  <si>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</si>
  <si>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</si>
  <si>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</si>
  <si>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</si>
  <si>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</si>
  <si>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</si>
  <si>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</si>
  <si>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</si>
  <si>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</si>
  <si>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</si>
  <si>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</si>
  <si>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</si>
  <si>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</si>
  <si>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</si>
  <si>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</si>
  <si>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</si>
  <si>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</si>
  <si>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</si>
  <si>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</si>
  <si>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</si>
  <si>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</si>
  <si>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</si>
  <si>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</si>
  <si>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</si>
  <si>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</si>
  <si>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</si>
  <si>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</si>
  <si>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</si>
  <si>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</si>
  <si>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</si>
  <si>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</si>
  <si>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</si>
  <si>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</si>
  <si>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</si>
  <si>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</si>
  <si>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</si>
  <si>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</si>
  <si>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</si>
  <si>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</si>
  <si>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</si>
  <si>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</si>
  <si>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</si>
  <si>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</si>
  <si>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</si>
  <si>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</si>
  <si>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</si>
  <si>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</si>
  <si>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</si>
  <si>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</si>
  <si>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</si>
  <si>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</si>
  <si>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</si>
  <si>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</si>
  <si>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</si>
  <si>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</si>
  <si>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</si>
  <si>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</si>
  <si>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</si>
  <si>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</si>
  <si>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</si>
  <si>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</si>
  <si>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</si>
  <si>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</si>
  <si>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</si>
  <si>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</si>
  <si>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</si>
  <si>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</si>
  <si>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</si>
  <si>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</si>
  <si>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</si>
  <si>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</si>
  <si>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</si>
  <si>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</si>
  <si>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</si>
  <si>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</si>
  <si>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</si>
  <si>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</si>
  <si>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</si>
  <si>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</si>
  <si>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</si>
  <si>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</si>
  <si>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</si>
  <si>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</si>
  <si>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</si>
  <si>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</si>
  <si>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</si>
  <si>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</si>
  <si>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</si>
  <si>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</si>
  <si>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</si>
  <si>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</si>
  <si>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</si>
  <si>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</si>
  <si>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</si>
  <si>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</si>
  <si>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</si>
  <si>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</si>
  <si>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</si>
  <si>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</si>
  <si>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</si>
  <si>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</si>
  <si>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</si>
  <si>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</si>
  <si>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</si>
  <si>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</si>
  <si>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</si>
  <si>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</si>
  <si>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</si>
  <si>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</si>
  <si>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</si>
  <si>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</si>
  <si>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</si>
  <si>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</si>
  <si>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</si>
  <si>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</si>
  <si>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</si>
  <si>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</si>
  <si>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</si>
  <si>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</si>
  <si>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</si>
  <si>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</si>
  <si>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</si>
  <si>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</si>
  <si>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</si>
  <si>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</si>
  <si>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</si>
  <si>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</si>
  <si>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</si>
  <si>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</si>
  <si>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</si>
  <si>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</si>
  <si>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</si>
  <si>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</si>
  <si>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</si>
  <si>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</si>
  <si>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</si>
  <si>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</si>
  <si>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</si>
  <si>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</si>
  <si>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</si>
  <si>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</si>
  <si>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</si>
  <si>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</si>
  <si>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</si>
  <si>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</si>
  <si>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</si>
  <si>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</si>
  <si>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</si>
  <si>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</si>
  <si>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</si>
  <si>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</si>
  <si>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</si>
  <si>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</si>
  <si>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</si>
  <si>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</si>
  <si>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</si>
  <si>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</si>
  <si>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</si>
  <si>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</si>
  <si>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</si>
  <si>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</si>
  <si>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</si>
  <si>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</si>
  <si>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</si>
  <si>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</si>
  <si>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</si>
  <si>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</si>
  <si>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</si>
  <si>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</si>
  <si>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</si>
  <si>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</si>
  <si>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</si>
  <si>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</si>
  <si>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</si>
  <si>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</si>
  <si>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</si>
  <si>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</si>
  <si>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</si>
  <si>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</si>
  <si>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</si>
  <si>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</si>
  <si>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</si>
  <si>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</si>
  <si>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</si>
  <si>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</si>
  <si>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</si>
  <si>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</si>
  <si>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</si>
  <si>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</si>
  <si>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</si>
  <si>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</si>
  <si>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</si>
  <si>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</si>
  <si>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</si>
  <si>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</si>
  <si>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</si>
  <si>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</si>
  <si>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</si>
  <si>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</si>
  <si>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</si>
  <si>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</si>
  <si>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</si>
  <si>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</si>
  <si>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</si>
  <si>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</si>
  <si>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</si>
  <si>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</si>
  <si>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</si>
  <si>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</si>
  <si>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</si>
  <si>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</si>
  <si>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</si>
  <si>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</si>
  <si>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</si>
  <si>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</si>
  <si>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</si>
  <si>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</si>
  <si>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</si>
  <si>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</si>
  <si>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</si>
  <si>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</si>
  <si>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</si>
  <si>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</si>
  <si>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</si>
  <si>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</si>
  <si>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</si>
  <si>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</si>
  <si>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</si>
  <si>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</si>
  <si>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</si>
  <si>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</si>
  <si>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</si>
  <si>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</si>
  <si>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</si>
  <si>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</si>
  <si>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</si>
  <si>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</si>
  <si>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</si>
  <si>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</si>
  <si>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</si>
  <si>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</si>
  <si>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</si>
  <si>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</si>
  <si>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</si>
  <si>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</si>
  <si>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</si>
  <si>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</si>
  <si>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</si>
  <si>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</si>
  <si>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</si>
  <si>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</si>
  <si>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</si>
  <si>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</si>
  <si>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</si>
  <si>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</si>
  <si>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</si>
  <si>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</si>
  <si>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</si>
  <si>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</si>
  <si>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</si>
  <si>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</si>
  <si>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</si>
  <si>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</si>
  <si>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</si>
  <si>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</si>
  <si>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</si>
  <si>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</si>
  <si>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</si>
  <si>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</si>
  <si>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</si>
  <si>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</si>
  <si>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</si>
  <si>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</si>
  <si>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</si>
  <si>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</si>
  <si>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</si>
  <si>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</si>
  <si>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</si>
  <si>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</si>
  <si>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</si>
  <si>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</si>
  <si>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</si>
  <si>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</si>
  <si>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</si>
  <si>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</si>
  <si>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</si>
  <si>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</si>
  <si>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</si>
  <si>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</si>
  <si>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</si>
  <si>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</si>
  <si>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</si>
  <si>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</si>
  <si>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</si>
  <si>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</si>
  <si>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</si>
  <si>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</si>
  <si>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</si>
  <si>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</si>
  <si>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</si>
  <si>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</si>
  <si>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</si>
  <si>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</si>
  <si>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</si>
  <si>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</si>
  <si>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</si>
  <si>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</si>
  <si>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</si>
  <si>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</si>
  <si>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</si>
  <si>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</si>
  <si>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</si>
  <si>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</si>
  <si>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</si>
  <si>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</si>
  <si>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</si>
  <si>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</si>
  <si>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</si>
  <si>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</si>
  <si>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</si>
  <si>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</si>
  <si>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</si>
  <si>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</si>
  <si>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</si>
  <si>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</si>
  <si>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</si>
  <si>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</si>
  <si>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</si>
  <si>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</si>
  <si>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</si>
  <si>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</si>
  <si>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</si>
  <si>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</si>
  <si>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</si>
  <si>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</si>
  <si>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</si>
  <si>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</si>
  <si>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</si>
  <si>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</si>
  <si>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</si>
  <si>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</si>
  <si>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</si>
  <si>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</si>
  <si>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</si>
  <si>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</si>
  <si>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</si>
  <si>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</si>
  <si>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</si>
  <si>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</si>
  <si>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</si>
  <si>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</si>
  <si>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</si>
  <si>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</si>
  <si>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</si>
  <si>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</si>
  <si>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</si>
  <si>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</si>
  <si>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</si>
  <si>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</si>
  <si>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</si>
  <si>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</si>
  <si>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</si>
  <si>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</si>
  <si>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</si>
  <si>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</si>
  <si>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</si>
  <si>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</si>
  <si>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</si>
  <si>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</si>
  <si>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</si>
  <si>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</si>
  <si>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</si>
  <si>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</si>
  <si>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</si>
  <si>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</si>
  <si>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</si>
  <si>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</si>
  <si>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</si>
  <si>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</si>
  <si>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</si>
  <si>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</si>
  <si>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</si>
  <si>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</si>
  <si>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</si>
  <si>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</si>
  <si>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</si>
  <si>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</si>
  <si>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</si>
  <si>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</si>
  <si>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</si>
  <si>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</si>
  <si>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</si>
  <si>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</si>
  <si>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</si>
  <si>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</si>
  <si>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</si>
  <si>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</si>
  <si>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</si>
  <si>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</si>
  <si>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</si>
  <si>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</si>
  <si>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</si>
  <si>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</si>
  <si>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</si>
  <si>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</si>
  <si>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</si>
  <si>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</si>
  <si>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</si>
  <si>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</si>
  <si>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</si>
  <si>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</si>
  <si>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</si>
  <si>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</si>
  <si>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</si>
  <si>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</si>
  <si>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</si>
  <si>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</si>
  <si>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</si>
  <si>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</si>
  <si>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</si>
  <si>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</si>
  <si>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</si>
  <si>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</si>
  <si>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</si>
  <si>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</si>
  <si>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</si>
  <si>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</si>
  <si>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</si>
  <si>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</si>
  <si>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</si>
  <si>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</si>
  <si>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</si>
  <si>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</si>
  <si>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</si>
  <si>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</si>
  <si>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</si>
  <si>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</si>
  <si>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</si>
  <si>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</si>
  <si>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</si>
  <si>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</si>
  <si>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</si>
  <si>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</si>
  <si>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</si>
  <si>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</si>
  <si>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</si>
  <si>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</si>
  <si>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</si>
  <si>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</si>
  <si>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</si>
  <si>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</si>
  <si>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</si>
  <si>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</si>
  <si>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</si>
  <si>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</si>
  <si>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</si>
  <si>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</si>
  <si>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</si>
  <si>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</si>
  <si>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</si>
  <si>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</si>
  <si>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</si>
  <si>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</si>
  <si>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</si>
  <si>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</si>
  <si>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</si>
  <si>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</si>
  <si>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</si>
  <si>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</si>
  <si>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</si>
  <si>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</si>
  <si>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</si>
  <si>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</si>
  <si>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</si>
  <si>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</si>
  <si>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</si>
  <si>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</si>
  <si>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</si>
  <si>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</si>
  <si>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</si>
  <si>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</si>
  <si>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</si>
  <si>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</si>
  <si>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</si>
  <si>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</si>
  <si>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</si>
  <si>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</si>
  <si>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</si>
  <si>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</si>
  <si>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</si>
  <si>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</si>
  <si>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</si>
  <si>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</si>
  <si>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</si>
  <si>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</si>
  <si>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</si>
  <si>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</si>
  <si>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</si>
  <si>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</si>
  <si>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</si>
  <si>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</si>
  <si>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</si>
  <si>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</si>
  <si>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</si>
  <si>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</si>
  <si>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</si>
  <si>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</si>
  <si>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</si>
  <si>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</si>
  <si>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</si>
  <si>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</si>
  <si>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</si>
  <si>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</si>
  <si>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</si>
  <si>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</si>
  <si>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</si>
  <si>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</si>
  <si>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</si>
  <si>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</si>
  <si>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</si>
  <si>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</si>
  <si>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</si>
  <si>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</si>
  <si>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</si>
  <si>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</si>
  <si>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</si>
  <si>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</si>
  <si>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</si>
  <si>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</si>
  <si>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</si>
  <si>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</si>
  <si>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</si>
  <si>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</si>
  <si>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</si>
  <si>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</si>
  <si>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</si>
  <si>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</si>
  <si>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</si>
  <si>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</si>
  <si>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</si>
  <si>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</si>
  <si>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</si>
  <si>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</si>
  <si>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</si>
  <si>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</si>
  <si>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</si>
  <si>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</si>
  <si>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</si>
  <si>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</si>
  <si>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</si>
  <si>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</si>
  <si>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</si>
  <si>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</si>
  <si>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</si>
  <si>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</si>
  <si>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</si>
  <si>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</si>
  <si>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</si>
  <si>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</si>
  <si>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</si>
  <si>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</si>
  <si>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</si>
  <si>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</si>
  <si>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</si>
  <si>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</si>
  <si>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</si>
  <si>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</si>
  <si>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</si>
  <si>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</si>
  <si>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</si>
  <si>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</si>
  <si>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</si>
  <si>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</si>
  <si>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</si>
  <si>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</si>
  <si>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</si>
  <si>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</si>
  <si>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</si>
  <si>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</si>
  <si>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</si>
  <si>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</si>
  <si>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</si>
  <si>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</si>
  <si>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</si>
  <si>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</si>
  <si>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</si>
  <si>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</si>
  <si>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</si>
  <si>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</si>
  <si>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</si>
  <si>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</si>
  <si>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</si>
  <si>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</si>
  <si>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</si>
  <si>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</si>
  <si>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</si>
  <si>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</si>
  <si>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</si>
  <si>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</si>
  <si>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</si>
  <si>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</si>
  <si>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</si>
  <si>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</si>
  <si>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</si>
  <si>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</si>
  <si>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</si>
  <si>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</si>
  <si>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</si>
  <si>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</si>
  <si>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</si>
  <si>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</si>
  <si>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</si>
  <si>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</si>
  <si>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</si>
  <si>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</si>
  <si>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</si>
  <si>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</si>
  <si>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</si>
  <si>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</si>
  <si>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</si>
  <si>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</si>
  <si>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</si>
  <si>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</si>
  <si>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</si>
  <si>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</si>
  <si>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</si>
  <si>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</si>
  <si>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</si>
  <si>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</si>
  <si>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</si>
  <si>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</si>
  <si>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</si>
  <si>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</si>
  <si>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</si>
  <si>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</si>
  <si>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</si>
  <si>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</si>
  <si>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</si>
  <si>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</si>
  <si>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</si>
  <si>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</si>
  <si>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</si>
  <si>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</si>
  <si>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</si>
  <si>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</si>
  <si>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</si>
  <si>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</si>
  <si>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</si>
  <si>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</si>
  <si>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</si>
  <si>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</si>
  <si>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</si>
  <si>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</si>
  <si>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</si>
  <si>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</si>
  <si>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</si>
  <si>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</si>
  <si>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</si>
  <si>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</si>
  <si>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</si>
  <si>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</si>
  <si>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</si>
  <si>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</si>
  <si>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</si>
  <si>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</si>
  <si>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</si>
  <si>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</si>
  <si>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</si>
  <si>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</si>
  <si>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</si>
  <si>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</si>
  <si>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</si>
  <si>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</si>
  <si>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</si>
  <si>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</si>
  <si>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</si>
  <si>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</si>
  <si>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</si>
  <si>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</si>
  <si>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</si>
  <si>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</si>
  <si>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</si>
  <si>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</si>
  <si>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</si>
  <si>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</si>
  <si>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</si>
  <si>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</si>
  <si>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</si>
  <si>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</si>
  <si>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</si>
  <si>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</si>
  <si>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</si>
  <si>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</si>
  <si>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</si>
  <si>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</si>
  <si>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</si>
  <si>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</si>
  <si>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</si>
  <si>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</si>
  <si>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</si>
  <si>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</si>
  <si>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</si>
  <si>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</si>
  <si>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</si>
  <si>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</si>
  <si>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</si>
  <si>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</si>
  <si>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</si>
  <si>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</si>
  <si>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</si>
  <si>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</si>
  <si>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</si>
  <si>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</si>
  <si>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</si>
  <si>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</si>
  <si>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</si>
  <si>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</si>
  <si>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</si>
  <si>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</si>
  <si>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</si>
  <si>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</si>
  <si>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</si>
  <si>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</si>
  <si>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</si>
  <si>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</si>
  <si>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</si>
  <si>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</si>
  <si>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</si>
  <si>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</si>
  <si>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</si>
  <si>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</si>
  <si>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</si>
  <si>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</si>
  <si>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</si>
  <si>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</si>
  <si>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</si>
  <si>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</si>
  <si>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</si>
  <si>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</si>
  <si>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</si>
  <si>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</si>
  <si>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</si>
  <si>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</si>
  <si>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</si>
  <si>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</si>
  <si>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</si>
  <si>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</si>
  <si>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</si>
  <si>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</si>
  <si>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</si>
  <si>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</si>
  <si>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</si>
  <si>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</si>
  <si>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</si>
  <si>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</si>
  <si>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</si>
  <si>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</si>
  <si>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</si>
  <si>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</si>
  <si>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</si>
  <si>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</si>
  <si>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</si>
  <si>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</si>
  <si>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</si>
  <si>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</si>
  <si>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</si>
  <si>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</si>
  <si>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</si>
  <si>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</si>
  <si>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</si>
  <si>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</si>
  <si>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</si>
  <si>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</si>
  <si>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</si>
  <si>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</si>
  <si>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</si>
  <si>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</si>
  <si>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</si>
  <si>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</si>
  <si>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</si>
  <si>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</si>
  <si>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</si>
  <si>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</si>
  <si>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</si>
  <si>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</si>
  <si>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</si>
  <si>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</si>
  <si>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</si>
  <si>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</si>
  <si>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</si>
  <si>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</si>
  <si>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</si>
  <si>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</si>
  <si>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</si>
  <si>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</si>
  <si>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</si>
  <si>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</si>
  <si>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</si>
  <si>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</si>
  <si>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</si>
  <si>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</si>
  <si>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</si>
  <si>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</si>
  <si>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</si>
  <si>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</si>
  <si>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</si>
  <si>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</si>
  <si>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</si>
  <si>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</si>
  <si>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</si>
  <si>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</si>
  <si>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</si>
  <si>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</si>
  <si>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</si>
  <si>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</si>
  <si>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</si>
  <si>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</si>
  <si>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</si>
  <si>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</si>
  <si>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</si>
  <si>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</si>
  <si>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</si>
  <si>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</si>
  <si>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</si>
  <si>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</si>
  <si>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</si>
  <si>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</si>
  <si>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</si>
  <si>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</si>
  <si>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</si>
  <si>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</si>
  <si>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</si>
  <si>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</si>
  <si>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</si>
  <si>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</si>
  <si>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</si>
  <si>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</si>
  <si>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</si>
  <si>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</si>
  <si>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</si>
  <si>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</si>
  <si>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</si>
  <si>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</si>
  <si>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</si>
  <si>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</si>
  <si>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</si>
  <si>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</si>
  <si>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</si>
  <si>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</si>
  <si>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</si>
  <si>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</si>
  <si>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</si>
  <si>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</si>
  <si>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</si>
  <si>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</si>
  <si>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</si>
  <si>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</si>
  <si>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</si>
  <si>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</si>
  <si>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</si>
  <si>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</si>
  <si>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</si>
  <si>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</si>
  <si>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</si>
  <si>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</si>
  <si>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</si>
  <si>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</si>
  <si>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</si>
  <si>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</si>
  <si>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</si>
  <si>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</si>
  <si>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</si>
  <si>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</si>
  <si>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</si>
  <si>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</si>
  <si>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</si>
  <si>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</si>
  <si>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</si>
  <si>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</si>
  <si>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</si>
  <si>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</si>
  <si>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</si>
  <si>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</si>
  <si>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</si>
  <si>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</si>
  <si>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</si>
  <si>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</si>
  <si>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</si>
  <si>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</si>
  <si>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</si>
  <si>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</si>
  <si>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</si>
  <si>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</si>
  <si>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</si>
  <si>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</si>
  <si>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</si>
  <si>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</si>
  <si>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</si>
  <si>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</si>
  <si>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</si>
  <si>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</si>
  <si>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</si>
  <si>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</si>
  <si>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</si>
  <si>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</si>
  <si>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</si>
  <si>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</si>
  <si>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</si>
  <si>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</si>
  <si>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</si>
  <si>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</si>
  <si>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</si>
  <si>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</si>
  <si>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</si>
  <si>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</si>
  <si>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</si>
  <si>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</si>
  <si>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</si>
  <si>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</si>
  <si>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</si>
  <si>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</si>
  <si>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</si>
  <si>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</si>
  <si>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</si>
  <si>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</si>
  <si>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</si>
  <si>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</si>
  <si>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</si>
  <si>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</si>
  <si>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</si>
  <si>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</si>
  <si>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</si>
  <si>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</si>
  <si>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</si>
  <si>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</si>
  <si>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</si>
  <si>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</si>
  <si>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</si>
  <si>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</si>
  <si>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</si>
  <si>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</si>
  <si>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</si>
  <si>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</si>
  <si>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</si>
  <si>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</si>
  <si>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</si>
  <si>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</si>
  <si>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</si>
  <si>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</si>
  <si>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</si>
  <si>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</si>
  <si>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</si>
  <si>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</si>
  <si>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</si>
  <si>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</si>
  <si>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</si>
  <si>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</si>
  <si>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</si>
  <si>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</si>
  <si>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</si>
  <si>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</si>
  <si>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</si>
  <si>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</si>
  <si>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</si>
  <si>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</si>
  <si>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</si>
  <si>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</si>
  <si>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</si>
  <si>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</si>
  <si>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</si>
  <si>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</si>
  <si>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</si>
  <si>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</si>
  <si>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</si>
  <si>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</si>
  <si>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</si>
  <si>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</si>
  <si>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</si>
  <si>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</si>
  <si>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</si>
  <si>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</si>
  <si>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</si>
  <si>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</si>
  <si>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</si>
  <si>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</si>
  <si>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</si>
  <si>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</si>
  <si>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</si>
  <si>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</si>
  <si>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</si>
  <si>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</si>
  <si>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</si>
  <si>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</si>
  <si>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</si>
  <si>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</si>
  <si>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</si>
  <si>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</si>
  <si>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</si>
  <si>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</si>
  <si>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</si>
  <si>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</si>
  <si>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</si>
  <si>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</si>
  <si>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</si>
  <si>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</si>
  <si>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</si>
  <si>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</si>
  <si>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</si>
  <si>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</si>
  <si>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</si>
  <si>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</si>
  <si>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</si>
  <si>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</si>
  <si>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</si>
  <si>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</si>
  <si>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</si>
  <si>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</si>
  <si>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</si>
  <si>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</si>
  <si>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</si>
  <si>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</si>
  <si>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</si>
  <si>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</si>
  <si>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</si>
  <si>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</si>
  <si>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</si>
  <si>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</si>
  <si>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</si>
  <si>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</si>
  <si>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</si>
  <si>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</si>
  <si>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</si>
  <si>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</si>
  <si>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</si>
  <si>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</si>
  <si>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</si>
  <si>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</si>
  <si>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</si>
  <si>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</si>
  <si>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</si>
  <si>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</si>
  <si>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</si>
  <si>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</si>
  <si>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</si>
  <si>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</si>
  <si>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</si>
  <si>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</si>
  <si>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</si>
  <si>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</si>
  <si>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</si>
  <si>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</si>
  <si>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</si>
  <si>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</si>
  <si>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</si>
  <si>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</si>
  <si>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</si>
  <si>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</si>
  <si>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</si>
  <si>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</si>
  <si>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</si>
  <si>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</si>
  <si>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</si>
  <si>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</si>
  <si>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</si>
  <si>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</si>
  <si>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</si>
  <si>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</si>
  <si>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</si>
  <si>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</si>
  <si>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</si>
  <si>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</si>
  <si>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</si>
  <si>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</si>
  <si>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</si>
  <si>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</si>
  <si>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</si>
  <si>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</si>
  <si>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</si>
  <si>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</si>
  <si>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</si>
  <si>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</si>
  <si>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</si>
  <si>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</si>
  <si>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</si>
  <si>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</si>
  <si>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</si>
  <si>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</si>
  <si>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</si>
  <si>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</si>
  <si>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</si>
  <si>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</si>
  <si>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</si>
  <si>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</si>
  <si>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</si>
  <si>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</si>
  <si>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</si>
  <si>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</si>
  <si>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</si>
  <si>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</si>
  <si>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</si>
  <si>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</si>
  <si>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</si>
  <si>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</si>
  <si>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</si>
  <si>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</si>
  <si>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</si>
  <si>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</si>
  <si>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</si>
  <si>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</si>
  <si>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</si>
  <si>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</si>
  <si>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</si>
  <si>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</si>
  <si>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</si>
  <si>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</si>
  <si>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</si>
  <si>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</si>
  <si>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</si>
  <si>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</si>
  <si>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</si>
  <si>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</si>
  <si>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</si>
  <si>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</si>
  <si>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</si>
  <si>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</si>
  <si>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</si>
  <si>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</si>
  <si>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</si>
  <si>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</si>
  <si>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</si>
  <si>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</si>
  <si>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</si>
  <si>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</si>
  <si>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</si>
  <si>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</si>
  <si>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</si>
  <si>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</si>
  <si>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</si>
  <si>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</si>
  <si>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</si>
  <si>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</si>
  <si>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</si>
  <si>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</si>
  <si>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</si>
  <si>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</si>
  <si>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</si>
  <si>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</si>
  <si>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</si>
  <si>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</si>
  <si>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</si>
  <si>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</si>
  <si>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</si>
  <si>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</si>
  <si>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</si>
  <si>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</si>
  <si>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</si>
  <si>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</si>
  <si>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</si>
  <si>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</si>
  <si>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</si>
  <si>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</si>
  <si>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</si>
  <si>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</si>
  <si>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</si>
  <si>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</si>
  <si>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</si>
  <si>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</si>
  <si>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</si>
  <si>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</si>
  <si>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</si>
  <si>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</si>
  <si>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</si>
  <si>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</si>
  <si>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</si>
  <si>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</si>
  <si>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</si>
  <si>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</si>
  <si>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</si>
  <si>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</si>
  <si>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</si>
  <si>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</si>
  <si>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</si>
  <si>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</si>
  <si>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</si>
  <si>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</si>
  <si>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</si>
  <si>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</si>
  <si>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</si>
  <si>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</si>
  <si>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</si>
  <si>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</si>
  <si>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</si>
  <si>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</si>
  <si>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</si>
  <si>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</si>
  <si>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</si>
  <si>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</si>
  <si>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</si>
  <si>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</si>
  <si>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</si>
  <si>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</si>
  <si>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</si>
  <si>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</si>
  <si>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</si>
  <si>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</si>
  <si>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</si>
  <si>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</si>
  <si>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</si>
  <si>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</si>
  <si>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</si>
  <si>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</si>
  <si>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</si>
  <si>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</si>
  <si>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</si>
  <si>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</si>
  <si>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</si>
  <si>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</si>
  <si>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</si>
  <si>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</si>
  <si>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</si>
  <si>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</si>
  <si>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</si>
  <si>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</si>
  <si>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</si>
  <si>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</si>
  <si>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</si>
  <si>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</si>
  <si>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</si>
  <si>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</si>
  <si>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</si>
  <si>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</si>
  <si>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</si>
  <si>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</si>
  <si>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</si>
  <si>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</si>
  <si>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</si>
  <si>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</si>
  <si>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</si>
  <si>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</si>
  <si>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</si>
  <si>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</si>
  <si>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</si>
  <si>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</si>
  <si>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</si>
  <si>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</si>
  <si>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</si>
  <si>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</si>
  <si>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</si>
  <si>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</si>
  <si>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</si>
  <si>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</si>
  <si>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</si>
  <si>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</si>
  <si>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</si>
  <si>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</si>
  <si>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</si>
  <si>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</si>
  <si>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</si>
  <si>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</si>
  <si>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</si>
  <si>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</si>
  <si>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</si>
  <si>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</si>
  <si>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</si>
  <si>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</si>
  <si>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</si>
  <si>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</si>
  <si>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</si>
  <si>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</si>
  <si>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</si>
  <si>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</si>
  <si>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</si>
  <si>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</si>
  <si>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</si>
  <si>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</si>
  <si>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</si>
  <si>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</si>
  <si>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</si>
  <si>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</si>
  <si>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</si>
  <si>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</si>
  <si>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</si>
  <si>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</si>
  <si>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</si>
  <si>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</si>
  <si>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</si>
  <si>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</si>
  <si>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</si>
  <si>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</si>
  <si>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</si>
  <si>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</si>
  <si>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</si>
  <si>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</si>
  <si>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</si>
  <si>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</si>
  <si>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</si>
  <si>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</si>
  <si>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</si>
  <si>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</si>
  <si>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</si>
  <si>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</si>
  <si>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</si>
  <si>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</si>
  <si>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</si>
  <si>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</si>
  <si>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</si>
  <si>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</si>
  <si>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</si>
  <si>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</si>
  <si>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</si>
  <si>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</si>
  <si>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</si>
  <si>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</si>
  <si>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</si>
  <si>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</si>
  <si>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</si>
  <si>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</si>
  <si>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</si>
  <si>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</si>
  <si>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</si>
  <si>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</si>
  <si>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</si>
  <si>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</si>
  <si>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</si>
  <si>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</si>
  <si>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</si>
  <si>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</si>
  <si>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</si>
  <si>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</si>
  <si>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</si>
  <si>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</si>
  <si>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</si>
  <si>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</si>
  <si>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</si>
  <si>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</si>
  <si>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</si>
  <si>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</si>
  <si>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60 min</t>
  </si>
  <si>
    <t>PCM-20251103-00000162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</si>
</sst>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301.19101203703758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6.7782870370137971E-2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45964.139437962964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45964.139437962964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45964.139437962964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45964.139437962964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45964.139437962964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45964.139437962964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45964.139437962964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45964.139437962964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45964.139437962964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45964.139437962964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45964.139437962964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45964.139437962964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45964.139437962964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45964.139437962964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45964.139437962964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45964.139437962964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45964.139437962964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45964.139437962964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45964.139437962964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45964.139437962964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45964.139437962964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45964.139437962964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45964.139437962964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45964.139437962964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45964.139437962964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45964.139437962964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45964.139437962964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45964.139437962964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45964.139437962964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45964.139437962964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45964.139437962964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45964.139437962964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45964.139437962964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45964.139437962964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45964.139437962964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45964.139437962964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45964.139437962964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45964.139437962964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45964.139437962964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45964.139437962964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45964.139437962964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45964.139437962964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45964.139437962964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45964.139437962964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45964.139437962964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45964.139437962964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45964.139437962964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45964.139437962964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45964.139437962964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45964.139437962964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45964.139437962964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45964.139437962964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45964.139437962964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45964.139437962964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45964.139437962964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45964.139437962964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45964.139437962964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45964.139437962964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45964.139437962964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45964.139437962964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45964.139437962964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45964.139437962964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45964.139437962964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45964.139437962964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45964.139437962964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45964.139437962964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45964.139437962964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45964.139437962964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45964.139437962964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45964.139437962964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45964.139437962964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45964.139437962964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45964.139437962964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45964.139437962964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45964.139437962964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45964.139437962964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45964.139437962964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45964.139437962964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45964.139437962964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45964.139437962964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45964.139437962964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45964.139437962964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45964.139437962964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45964.139437962964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45964.139437962964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45964.139437962964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45964.139437962964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45964.139437962964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45964.139437962964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45964.139437962964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45964.139437962964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45964.139437962964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45964.139437962964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45964.139437962964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45964.139437962964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45964.139437962964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45964.139437962964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45964.139437962964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45964.139437962964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45964.139437962964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45964.139437962964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45964.139437962964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45964.139437962964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45964.139437962964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45964.139437962964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45964.139437962964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45964.139437962964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45964.139437962964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45964.139437962964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992AF2C9-178B-4ED5-A68D-F383258630D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139.13960000000225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5.3973546296329005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45964.139437962964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45964.139437962964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45964.139437962964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45964.139437962964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45964.139437962964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45964.139437962964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45964.139437962964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45964.139437962964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45964.139437962964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45964.139437962964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45964.139437962964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45964.139437962964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45964.139437962964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45964.139437962964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45964.139437962964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45964.139437962964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45964.139437962964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45964.139437962964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45964.139437962964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45964.139437962964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45964.139437962964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45964.139437962964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45964.139437962964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45964.139437962964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45964.139437962964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45964.139437962964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45964.139437962964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45964.139437962964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45964.139437962964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45964.139437962964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45964.139437962964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45964.139437962964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45964.139437962964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45964.139437962964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45964.139437962964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45964.139437962964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45964.139437962964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45964.139437962964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45964.139437962964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45964.139437962964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45964.139437962964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45964.139437962964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45964.139437962964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45964.139437962964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45964.139437962964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45964.139437962964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45964.139437962964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45964.139437962964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45964.139437962964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45964.139437962964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45964.139437962964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45964.139437962964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45964.139437962964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45964.139437962964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45964.139437962964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45964.139437962964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45964.139437962964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45964.139437962964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45964.139437962964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45964.139437962964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45964.139437962964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45964.139437962964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45964.139437962964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45964.139437962964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45964.139437962964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45964.139437962964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45964.139437962964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45964.139437962964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45964.139437962964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45964.139437962964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45964.139437962964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45964.139437962964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45964.139437962964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45964.139437962964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45964.139437962964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45964.139437962964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45964.139437962964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45964.139437962964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45964.139437962964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45964.139437962964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45964.139437962964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45964.139437962964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45964.139437962964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45964.139437962964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45964.139437962964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45964.139437962964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45964.139437962964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45964.139437962964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45964.139437962964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45964.139437962964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45964.139437962964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45964.139437962964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45964.139437962964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45964.139437962964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45964.139437962964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45964.139437962964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45964.139437962964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45964.139437962964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45964.139437962964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45964.139437962964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45964.139437962964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45964.139437962964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45964.139437962964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45964.139437962964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45964.139437962964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45964.139437962964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45964.139437962964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45964.139437962964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45964.139437962964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45964.139437962964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45964.139437962964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45964.139437962964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45964.139437962964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45964.139437962964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45964.139437962964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45964.139437962964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45964.139437962964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45964.139437962964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45964.139437962964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45964.139437962964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45964.139437962964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45964.139437962964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45964.139437962964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45964.139437962964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45964.139437962964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45964.139437962964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45964.139437962964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45964.139437962964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45964.139437962964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45964.139437962964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45964.139437962964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45964.139437962964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45964.139437962964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45964.139437962964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45964.139437962964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45964.139437962964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45964.139437962964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45964.139437962964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45964.139437962964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45964.139437962964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45964.139437962964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45964.139437962964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45964.139437962964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45964.139437962964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45964.139437962964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45964.139437962964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45964.139437962964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45964.139437962964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45964.139437962964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45964.139437962964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45964.139437962964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45964.139437962964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45964.139437962964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45964.139437962964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45964.139437962964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45964.139437962964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45964.139437962964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45964.139437962964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45964.139437962964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45964.139437962964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45964.139437962964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45964.139437962964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45964.139437962964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45964.139437962964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45964.139437962964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45964.139437962964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45964.139437962964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45964.139437962964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45964.139437962964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45964.139437962964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45964.139437962964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45964.139437962964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45964.139437962964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45964.139437962964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45964.139437962964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45964.139437962964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45964.139437962964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45964.139437962964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45964.139437962964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45964.139437962964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45964.139437962964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45964.139437962964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45964.139437962964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45964.139437962964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45964.139437962964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45964.139437962964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45964.139437962964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45964.139437962964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45964.139437962964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45964.139437962964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45964.139437962964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45964.139437962964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45964.139437962964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45964.139437962964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45964.139437962964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45964.139437962964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45964.139437962964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45964.139437962964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45964.139437962964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45964.139437962964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45964.139437962964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45964.139437962964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45964.139437962964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45964.139437962964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45964.139437962964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45964.139437962964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45964.139437962964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45964.139437962964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45964.139437962964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45964.139437962964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45964.139437962964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45964.139437962964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45964.139437962964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45964.139437962964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45964.139437962964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45964.139437962964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45964.139437962964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45964.139437962964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45964.139437962964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45964.139437962964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45964.139437962964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45964.139437962964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45964.139437962964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45964.139437962964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45964.139437962964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45964.139437962964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45964.139437962964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45964.139437962964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45964.139437962964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45964.139437962964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45964.139437962964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45964.139437962964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45964.139437962964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45964.139437962964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45964.139437962964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45964.139437962964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45964.139437962964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45964.139437962964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45964.139437962964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45964.139437962964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45964.139437962964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45964.139437962964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45964.139437962964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45964.139437962964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45964.139437962964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45964.139437962964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45964.139437962964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45964.139437962964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45964.139437962964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45964.139437962964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45964.139437962964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45964.139437962964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45964.139437962964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45964.139437962964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45964.139437962964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45964.139437962964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45964.139437962964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45964.139437962964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45964.139437962964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45964.139437962964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45964.139437962964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45964.139437962964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45964.139437962964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45964.139437962964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45964.139437962964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45964.139437962964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45964.139437962964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45964.139437962964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45964.139437962964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45964.139437962964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45964.139437962964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45964.139437962964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45964.139437962964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45964.139437962964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45964.139437962964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45964.139437962964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45964.139437962964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45964.139437962964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45964.139437962964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45964.139437962964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45964.139437962964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45964.139437962964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45964.139437962964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45964.139437962964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45964.139437962964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45964.139437962964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45964.139437962964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45964.139437962964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45964.139437962964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45964.139437962964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45964.139437962964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45964.139437962964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45964.139437962964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45964.139437962964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45964.139437962964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45964.139437962964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45964.139437962964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45964.139437962964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45964.139437962964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45964.139437962964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45964.139437962964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45964.139437962964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45964.139437962964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45964.139437962964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45964.139437962964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45964.139437962964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45964.139437962964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45964.139437962964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45964.139437962964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45964.139437962964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45964.139437962964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45964.139437962964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45964.139437962964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45964.139437962964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45964.139437962964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45964.139437962964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45964.139437962964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45964.139437962964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45964.139437962964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45964.139437962964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45964.139437962964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45964.139437962964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45964.139437962964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45964.139437962964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45964.139437962964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45964.139437962964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45964.139437962964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45964.139437962964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45964.139437962964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45964.139437962964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45964.139437962964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45964.139437962964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45964.139437962964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45964.139437962964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45964.139437962964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45964.139437962964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45964.139437962964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45964.139437962964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45964.139437962964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45964.139437962964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45964.139437962964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45964.139437962964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45964.139437962964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45964.139437962964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45964.139437962964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45964.139437962964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45964.139437962964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45964.139437962964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45964.139437962964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45964.139437962964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45964.139437962964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45964.139437962964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45964.139437962964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45964.139437962964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45964.139437962964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45964.139437962964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45964.139437962964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45964.139437962964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45964.139437962964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45964.139437962964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45964.139437962964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45964.139437962964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45964.139437962964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45964.139437962964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45964.139437962964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45964.139437962964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45964.139437962964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45964.139437962964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45964.139437962964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45964.139437962964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45964.139437962964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45964.139437962964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45964.139437962964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45964.139437962964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45964.139437962964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45964.139437962964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45964.139437962964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45964.139437962964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45964.139437962964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45964.139437962964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45964.139437962964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45964.139437962964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45964.139437962964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45964.139437962964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45964.139437962964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45964.139437962964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45964.139437962964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45964.139437962964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45964.139437962964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45964.139437962964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45964.139437962964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45964.139437962964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45964.139437962964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45964.139437962964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45964.139437962964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45964.139437962964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45964.139437962964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45964.139437962964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45964.139437962964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45964.139437962964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45964.139437962964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45964.139437962964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45964.139437962964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45964.139437962964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45964.139437962964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45964.139437962964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45964.139437962964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45964.139437962964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45964.139437962964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45964.139437962964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45964.139437962964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45964.139437962964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45964.139437962964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45964.139437962964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45964.139437962964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45964.139437962964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45964.139437962964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45964.139437962964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45964.139437962964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45964.139437962964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45964.139437962964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45964.139437962964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45964.139437962964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45964.139437962964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45964.139437962964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45964.139437962964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45964.139437962964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45964.139437962964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45964.139437962964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45964.139437962964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45964.139437962964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45964.139437962964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45964.139437962964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45964.139437962964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45964.139437962964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45964.139437962964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45964.139437962964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45964.139437962964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45964.139437962964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45964.139437962964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45964.139437962964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45964.139437962964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45964.139437962964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45964.139437962964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45964.139437962964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45964.139437962964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45964.139437962964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45964.139437962964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45964.139437962964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45964.139437962964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45964.139437962964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45964.139437962964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45964.139437962964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45964.139437962964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45964.139437962964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45964.139437962964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45964.139437962964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45964.139437962964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45964.139437962964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45964.139437962964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45964.139437962964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45964.139437962964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45964.139437962964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45964.139437962964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45964.139437962964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45964.139437962964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45964.139437962964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45964.139437962964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45964.139437962964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45964.139437962964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45964.139437962964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45964.139437962964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45964.139437962964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45964.139437962964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45964.139437962964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45964.139437962964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45964.139437962964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45964.139437962964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45964.139437962964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45964.139437962964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45964.139437962964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45964.139437962964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45964.139437962964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45964.139437962964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45964.139437962964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45964.139437962964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45964.139437962964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45964.139437962964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45964.139437962964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45964.139437962964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45964.139437962964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45964.139437962964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45964.139437962964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45964.139437962964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45964.139437962964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45964.139437962964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45964.139437962964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45964.139437962964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45964.139437962964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45964.139437962964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45964.139437962964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45964.139437962964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45964.139437962964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45964.139437962964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45964.139437962964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45964.139437962964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45964.139437962964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45964.139437962964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45964.139437962964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45964.139437962964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45964.139437962964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45964.139437962964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45964.139437962964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45964.139437962964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45964.139437962964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45964.139437962964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45964.139437962964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45964.139437962964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45964.139437962964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45964.139437962964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45964.139437962964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45964.139437962964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45964.139437962964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45964.139437962964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45964.139437962964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45964.139437962964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45964.139437962964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45964.139437962964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45964.139437962964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45964.139437962964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45964.139437962964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45964.139437962964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45964.139437962964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45964.139437962964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45964.139437962964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45964.139437962964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45964.139437962964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45964.139437962964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45964.139437962964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45964.139437962964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45964.139437962964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45964.139437962964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45964.139437962964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45964.139437962964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45964.139437962964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45964.139437962964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45964.139437962964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45964.139437962964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45964.139437962964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45964.139437962964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45964.139437962964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45964.139437962964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45964.139437962964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45964.139437962964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45964.139437962964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45964.139437962964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45964.139437962964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45964.139437962964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45964.139437962964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45964.139437962964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45964.139437962964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45964.139437962964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45964.139437962964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45964.139437962964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45964.139437962964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45964.139437962964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45964.139437962964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45964.139437962964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45964.139437962964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45964.139437962964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45964.139437962964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45964.139437962964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45964.139437962964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45964.139437962964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45964.139437962964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45964.139437962964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45964.139437962964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45964.139437962964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45964.139437962964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45964.139437962964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45964.139437962964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45964.139437962964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45964.139437962964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45964.139437962964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45964.139437962964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45964.139437962964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45964.139437962964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45964.139437962964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45964.139437962964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45964.139437962964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45964.139437962964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45964.139437962964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45964.139437962964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45964.139437962964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45964.139437962964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45964.139437962964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45964.139437962964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45964.139437962964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45964.139437962964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45964.139437962964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45964.139437962964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45964.139437962964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45964.139437962964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45964.139437962964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45964.139437962964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45964.139437962964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45964.139437962964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45964.139437962964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45964.139437962964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45964.139437962964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45964.139437962964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45964.139437962964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45964.139437962964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45964.139437962964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45964.139437962964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45964.139437962964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45964.139437962964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45964.139437962964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45964.139437962964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45964.139437962964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45964.139437962964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45964.139437962964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45964.139437962964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45964.139437962964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45964.139437962964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45964.139437962964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45964.139437962964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45964.139437962964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45964.139437962964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45964.139437962964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45964.139437962964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45964.139437962964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45964.139437962964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45964.139437962964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45964.139437962964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45964.139437962964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45964.139437962964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45964.139437962964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45964.139437962964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45964.139437962964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45964.139437962964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45964.139437962964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45964.139437962964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45964.139437962964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45964.139437962964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45964.139437962964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45964.139437962964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45964.139437962964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45964.139437962964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45964.139437962964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45964.139437962964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45964.139437962964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45964.139437962964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45964.139437962964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45964.139437962964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45964.139437962964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45964.139437962964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45964.139437962964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45964.139437962964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45964.139437962964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45964.139437962964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45964.139437962964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45964.139437962964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45964.139437962964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45964.139437962964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45964.139437962964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45964.139437962964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45964.139437962964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45964.139437962964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45964.139437962964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45964.139437962964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45964.139437962964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45964.139437962964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45964.139437962964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45964.139437962964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45964.139437962964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45964.139437962964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45964.139437962964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45964.139437962964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45964.139437962964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45964.139437962964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45964.139437962964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45964.139437962964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45964.139437962964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45964.139437962964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45964.139437962964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45964.139437962964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45964.139437962964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45964.139437962964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45964.139437962964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45964.139437962964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45964.139437962964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45964.139437962964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45964.139437962964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45964.139437962964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45964.139437962964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45964.139437962964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45964.139437962964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45964.139437962964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45964.139437962964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45964.139437962964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45964.139437962964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45964.139437962964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45964.139437962964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45964.139437962964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45964.139437962964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45964.139437962964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45964.139437962964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45964.139437962964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45964.139437962964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45964.139437962964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45964.139437962964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45964.139437962964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45964.139437962964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45964.139437962964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45964.139437962964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45964.139437962964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45964.139437962964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45964.139437962964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45964.139437962964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45964.139437962964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45964.139437962964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45964.139437962964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45964.139437962964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45964.139437962964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45964.139437962964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45964.139437962964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45964.139437962964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45964.139437962964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45964.139437962964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45964.139437962964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45964.139437962964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45964.139437962964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45964.139437962964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45964.139437962964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45964.139437962964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45964.139437962964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45964.139437962964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45964.139437962964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45964.139437962964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45964.139437962964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45964.139437962964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45964.139437962964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45964.139437962964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45964.139437962964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45964.139437962964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45964.139437962964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45964.139437962964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45964.139437962964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45964.139437962964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45964.139437962964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45964.139437962964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45964.139437962964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45964.139437962964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45964.139437962964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45964.139437962964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45964.139437962964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45964.139437962964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45964.139437962964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45964.139437962964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45964.139437962964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45964.139437962964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45964.139437962964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45964.139437962964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45964.139437962964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45964.139437962964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45964.139437962964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45964.139437962964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45964.139437962964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45964.139437962964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45964.139437962964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45964.139437962964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45964.139437962964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45964.139437962964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45964.139437962964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45964.139437962964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45964.139437962964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45964.139437962964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45964.139437962964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45964.139437962964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45964.139437962964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45964.139437962964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45964.139437962964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45964.139437962964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45964.139437962964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45964.139437962964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45964.139437962964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45964.139437962964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45964.139437962964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45964.139437962964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45964.139437962964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45964.139437962964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45964.139437962964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45964.139437962964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45964.139437962964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45964.139437962964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45964.139437962964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45964.139437962964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45964.139437962964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45964.139437962964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45964.139437962964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45964.139437962964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45964.139437962964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45964.139437962964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45964.139437962964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45964.139437962964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45964.139437962964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45964.139437962964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45964.139437962964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45964.139437962964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45964.139437962964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45964.139437962964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45964.139437962964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45964.139437962964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45964.139437962964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45964.139437962964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45964.139437962964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45964.139437962964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45964.139437962964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45964.139437962964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45964.139437962964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45964.139437962964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45964.139437962964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45964.139437962964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45964.139437962964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45964.139437962964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45964.139437962964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45964.139437962964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45964.139437962964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45964.139437962964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45964.139437962964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45964.139437962964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45964.139437962964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45964.139437962964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45964.139437962964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45964.139437962964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45964.139437962964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45964.139437962964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45964.139437962964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45964.139437962964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45964.139437962964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45964.139437962964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45964.139437962964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45964.139437962964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45964.139437962964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45964.139437962964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45964.139437962964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45964.139437962964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45964.139437962964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45964.139437962964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45964.139437962964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45964.139437962964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45964.139437962964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45964.139437962964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45964.139437962964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45964.139437962964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45964.139437962964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45964.139437962964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45964.139437962964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45964.139437962964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45964.139437962964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45964.139437962964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45964.139437962964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45964.139437962964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45964.139437962964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45964.139437962964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45964.139437962964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45964.139437962964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45964.139437962964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45964.139437962964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45964.139437962964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45964.139437962964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45964.139437962964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45964.139437962964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45964.139437962964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45964.139437962964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45964.139437962964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45964.139437962964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45964.139437962964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45964.139437962964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45964.139437962964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45964.139437962964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45964.139437962964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45964.139437962964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45964.139437962964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45964.139437962964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45964.139437962964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45964.139437962964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45964.139437962964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45964.139437962964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45964.139437962964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45964.139437962964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45964.139437962964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45964.139437962964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45964.139437962964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45964.139437962964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45964.139437962964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45964.139437962964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45964.139437962964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45964.139437962964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45964.139437962964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45964.139437962964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45964.139437962964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45964.139437962964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45964.139437962964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45964.139437962964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45964.139437962964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45964.139437962964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45964.139437962964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45964.139437962964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45964.139437962964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45964.139437962964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45964.139437962964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45964.139437962964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45964.139437962964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45964.139437962964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45964.139437962964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45964.139437962964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45964.139437962964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45964.139437962964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45964.139437962964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45964.139437962964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45964.139437962964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45964.139437962964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45964.139437962964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45964.139437962964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45964.139437962964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45964.139437962964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45964.139437962964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45964.139437962964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45964.139437962964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45964.139437962964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45964.139437962964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45964.139437962964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45964.139437962964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45964.139437962964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45964.139437962964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45964.139437962964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45964.139437962964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45964.139437962964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45964.139437962964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45964.139437962964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45964.139437962964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45964.139437962964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45964.139437962964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45964.139437962964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45964.139437962964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45964.139437962964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45964.139437962964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45964.139437962964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45964.139437962964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45964.139437962964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45964.139437962964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45964.139437962964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45964.139437962964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45964.139437962964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45964.139437962964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45964.139437962964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45964.139437962964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45964.139437962964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45964.139437962964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45964.139437962964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45964.139437962964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45964.139437962964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45964.139437962964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45964.139437962964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45964.139437962964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45964.139437962964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45964.139437962964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45964.139437962964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45964.139437962964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45964.139437962964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45964.139437962964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45964.139437962964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45964.139437962964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45964.139437962964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45964.139437962964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45964.139437962964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45964.139437962964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45964.139437962964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45964.139437962964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45964.139437962964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45964.139437962964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45964.139437962964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45964.139437962964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45964.139437962964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45964.139437962964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45964.139437962964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45964.139437962964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45964.139437962964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45964.139437962964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45964.139437962964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45964.139437962964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45964.139437962964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45964.139437962964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45964.139437962964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45964.139437962964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45964.139437962964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45964.139437962964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45964.139437962964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45964.139437962964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45964.139437962964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45964.139437962964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45964.139437962964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45964.139437962964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45964.139437962964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45964.139437962964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45964.139437962964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45964.139437962964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45964.139437962964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45964.139437962964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45964.139437962964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45964.139437962964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45964.139437962964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45964.139437962964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45964.139437962964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45964.139437962964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45964.139437962964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45964.139437962964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45964.139437962964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45964.139437962964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45964.139437962964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45964.139437962964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45964.139437962964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45964.139437962964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45964.139437962964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45964.139437962964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45964.139437962964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45964.139437962964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45964.139437962964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45964.139437962964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45964.139437962964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45964.139437962964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45964.139437962964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45964.139437962964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45964.139437962964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45964.139437962964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45964.139437962964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45964.139437962964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45964.139437962964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45964.139437962964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45964.139437962964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45964.139437962964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45964.139437962964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45964.139437962964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45964.139437962964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45964.139437962964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45964.139437962964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45964.139437962964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45964.139437962964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45964.139437962964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45964.139437962964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45964.139437962964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45964.139437962964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45964.139437962964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45964.139437962964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45964.139437962964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45964.139437962964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45964.139437962964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45964.139437962964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45964.139437962964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45964.139437962964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45964.139437962964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45964.139437962964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45964.139437962964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45964.139437962964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45964.139437962964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45964.139437962964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45964.139437962964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45964.139437962964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45964.139437962964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45964.139437962964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45964.139437962964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45964.139437962964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45964.139437962964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45964.139437962964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45964.139437962964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45964.139437962964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45964.139437962964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45964.139437962964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45964.139437962964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45964.139437962964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45964.139437962964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45964.139437962964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45964.139437962964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45964.139437962964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45964.139437962964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45964.139437962964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45964.139437962964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45964.139437962964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45964.139437962964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45964.139437962964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45964.139437962964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45964.139437962964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45964.139437962964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45964.139437962964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45964.139437962964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45964.139437962964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45964.139437962964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45964.139437962964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45964.139437962964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45964.139437962964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45964.139437962964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45964.139437962964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45964.139437962964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45964.139437962964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45964.139437962964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45964.139437962964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45964.139437962964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45964.139437962964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45964.139437962964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45964.139437962964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45964.139437962964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45964.139437962964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45964.139437962964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45964.139437962964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45964.139437962964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45964.139437962964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45964.139437962964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45964.139437962964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45964.139437962964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45964.139437962964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45964.139437962964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45964.139437962964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45964.139437962964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45964.139437962964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45964.139437962964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45964.139437962964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45964.139437962964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45964.139437962964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45964.139437962964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45964.139437962964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45964.139437962964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45964.139437962964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45964.139437962964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45964.139437962964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45964.139437962964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45964.139437962964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45964.139437962964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45964.139437962964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45964.139437962964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45964.139437962964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45964.139437962964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45964.139437962964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45964.139437962964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45964.139437962964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45964.139437962964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45964.139437962964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45964.139437962964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45964.139437962964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45964.139437962964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45964.139437962964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45964.139437962964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45964.139437962964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45964.139437962964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45964.139437962964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45964.139437962964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45964.139437962964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45964.139437962964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45964.139437962964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45964.139437962964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45964.139437962964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45964.139437962964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45964.139437962964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45964.139437962964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45964.139437962964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45964.139437962964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45964.139437962964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45964.139437962964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45964.139437962964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45964.139437962964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45964.139437962964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45964.139437962964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45964.139437962964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45964.139437962964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45964.139437962964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45964.139437962964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45964.139437962964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45964.139437962964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45964.139437962964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45964.139437962964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45964.139437962964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45964.139437962964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45964.139437962964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45964.139437962964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45964.139437962964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45964.139437962964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45964.139437962964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45964.139437962964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45964.139437962964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45964.139437962964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45964.139437962964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45964.139437962964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45964.139437962964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45964.139437962964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45964.139437962964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45964.139437962964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45964.139437962964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45964.139437962964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45964.139437962964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45964.139437962964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45964.139437962964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45964.139437962964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45964.139437962964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45964.139437962964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45964.139437962964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45964.139437962964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45964.139437962964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45964.139437962964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45964.139437962964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45964.139437962964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260.65872037036752</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0.26582685184985166</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9.7771296299470123E-2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45964.139437962964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45964.139437962964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45964.139437962964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45964.139437962964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45964.139437962964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45964.139437962964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45964.139437962964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45964.139437962964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45964.139437962964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45964.139437962964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45964.139437962964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45964.139437962964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45964.139437962964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45964.139437962964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45964.139437962964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45964.139437962964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45964.139437962964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45964.139437962964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45964.139437962964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45964.139437962964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45964.139437962964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45964.139437962964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45964.139437962964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45964.139437962964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45964.139437962964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45964.139437962964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45964.139437962964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45964.139437962964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45964.139437962964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45964.139437962964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45964.139437962964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45964.139437962964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45964.139437962964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45964.139437962964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45964.139437962964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45964.139437962964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45964.139437962964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45964.139437962964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45964.139437962964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45964.139437962964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45964.139437962964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45964.139437962964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45964.139437962964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45964.139437962964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45964.139437962964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45964.139437962964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45964.139437962964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45964.139437962964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45964.139437962964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45964.139437962964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45964.139437962964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45964.139437962964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45964.139437962964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45964.139437962964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45964.139437962964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45964.139437962964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45964.139437962964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45964.139437962964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45964.139437962964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45964.139437962964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45964.139437962964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45964.139437962964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45964.139437962964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45964.139437962964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45964.139437962964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45964.139437962964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45964.139437962964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45964.139437962964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45964.139437962964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45964.139437962964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45964.139437962964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45964.139437962964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45964.139437962964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45964.139437962964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45964.139437962964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45964.139437962964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45964.139437962964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45964.139437962964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45964.139437962964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45964.139437962964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45964.139437962964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45964.139437962964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45964.139437962964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45964.139437962964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45964.139437962964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45964.139437962964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45964.139437962964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45964.139437962964</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45964.139437962964</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27" sqref="D2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72.3073777777754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37.950560648147075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15.478326851851307</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1</v>
      </c>
      <c r="D5" s="151" t="s">
        <v>33920</v>
      </c>
      <c r="E5" s="151" t="s">
        <v>39021</v>
      </c>
      <c r="F5" s="152">
        <v>45964.131828703707</v>
      </c>
      <c r="G5" s="153">
        <f ca="1">IFERROR(NOW()-F5,"")</f>
        <v>7.6092592571512796E-3</v>
      </c>
      <c r="H5" s="152">
        <v>45964.125925925924</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45964.139437962964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45964.139437962964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45964.139437962964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45964.139437962964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45964.139437962964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45964.139437962964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45964.139437962964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45964.139437962964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45964.139437962964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45964.139437962964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45964.139437962964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45964.139437962964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45964.139437962964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45964.139437962964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45964.139437962964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45964.139437962964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45964.139437962964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45964.139437962964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45964.139437962964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45964.139437962964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45964.139437962964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45964.139437962964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45964.139437962964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45964.139437962964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45964.139437962964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45964.139437962964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45964.139437962964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45964.139437962964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45964.139437962964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45964.139437962964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45964.139437962964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45964.139437962964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45964.139437962964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45964.139437962964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45964.139437962964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45964.139437962964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45964.139437962964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45964.139437962964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45964.139437962964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45964.139437962964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45964.139437962964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45964.139437962964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45964.139437962964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45964.139437962964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45964.139437962964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45964.139437962964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45964.139437962964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45964.139437962964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45964.139437962964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45964.139437962964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45964.139437962964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45964.139437962964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45964.139437962964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45964.139437962964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45964.139437962964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45964.139437962964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45964.139437962964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45964.139437962964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45964.139437962964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45964.139437962964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45964.139437962964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45964.139437962964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45964.139437962964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45964.139437962964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45964.139437962964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45964.139437962964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45964.139437962964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45964.139437962964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45964.139437962964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45964.139437962964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45964.139437962964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45964.139437962964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45964.139437962964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45964.139437962964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45964.139437962964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45964.139437962964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45964.139437962964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45964.139437962964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45964.139437962964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45964.139437962964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45964.139437962964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45964.139437962964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45964.139437962964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45964.139437962964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45964.139437962964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45964.139437962964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45964.139437962964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45964.139437962964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45964.139437962964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45964.139437962964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45964.139437962964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45964.139437962964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45964.139437962964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45964.139437962964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45964.139437962964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45964.139437962964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45964.139437962964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45964.139437962964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45964.139437962964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45964.139437962964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45964.139437962964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45964.139437962964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45964.139437962964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45964.139437962964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45964.139437962964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45964.139437962964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45964.139437962964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45964.139437962964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45964.139437962964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45964.139437962964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45964.139437962964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45964.139437962964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45964.139437962964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45964.139437962964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45964.139437962964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45964.139437962964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45964.139437962964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45964.139437962964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45964.139437962964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45964.139437962964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45964.139437962964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45964.139437962964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45964.139437962964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45964.139437962964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45964.139437962964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45964.139437962964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45964.139437962964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45964.139437962964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45964.139437962964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45964.139437962964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45964.139437962964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45964.139437962964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45964.139437962964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45964.139437962964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45964.139437962964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45964.139437962964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45964.139437962964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45964.139437962964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45964.139437962964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45964.139437962964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45964.139437962964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45964.139437962964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45964.139437962964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45964.139437962964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45964.139437962964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45964.139437962964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45964.139437962964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45964.139437962964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45964.139437962964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45964.139437962964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45964.139437962964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45964.139437962964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45964.139437962964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45964.139437962964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45964.139437962964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45964.139437962964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45964.139437962964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45964.139437962964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45964.139437962964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45964.139437962964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45964.139437962964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45964.139437962964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45964.139437962964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45964.139437962964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45964.139437962964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45964.139437962964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45964.139437962964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45964.139437962964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45964.139437962964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45964.139437962964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45964.139437962964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45964.139437962964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45964.139437962964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45964.139437962964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45964.139437962964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45964.139437962964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45964.139437962964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45964.139437962964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45964.139437962964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45964.139437962964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45964.139437962964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45964.139437962964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45964.139437962964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45964.139437962964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45964.139437962964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45964.139437962964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45964.139437962964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45964.139437962964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45964.139437962964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45964.139437962964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45964.139437962964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45964.139437962964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45964.139437962964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45964.139437962964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45964.139437962964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45964.139437962964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45964.139437962964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45964.139437962964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45964.139437962964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45964.139437962964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45964.139437962964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45964.139437962964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45964.139437962964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45964.139437962964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45964.139437962964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45964.139437962964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45964.139437962964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45964.139437962964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45964.139437962964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45964.139437962964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45964.139437962964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45964.139437962964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45964.139437962964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45964.139437962964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45964.139437962964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45964.139437962964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45964.139437962964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45964.139437962964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45964.139437962964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45964.139437962964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45964.139437962964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45964.139437962964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45964.139437962964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45964.139437962964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45964.139437962964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45964.139437962964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45964.139437962964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45964.139437962964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45964.139437962964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45964.139437962964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45964.139437962964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45964.139437962964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45964.139437962964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45964.139437962964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45964.139437962964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45964.139437962964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45964.139437962964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45964.139437962964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45964.139437962964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45964.139437962964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45964.139437962964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45964.139437962964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45964.139437962964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45964.139437962964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45964.139437962964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45964.139437962964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45964.139437962964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45964.139437962964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45964.139437962964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45964.139437962964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45964.139437962964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45964.139437962964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45964.139437962964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45964.139437962964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45964.139437962964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45964.139437962964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45964.139437962964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45964.139437962964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45964.139437962964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45964.139437962964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45964.139437962964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45964.139437962964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45964.139437962964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45964.139437962964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45964.139437962964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45964.139437962964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45964.139437962964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45964.139437962964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45964.139437962964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45964.139437962964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45964.139437962964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45964.139437962964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45964.139437962964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45964.139437962964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45964.139437962964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45964.139437962964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45964.139437962964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45964.139437962964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45964.139437962964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45964.139437962964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45964.139437962964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45964.139437962964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45964.139437962964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45964.139437962964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45964.139437962964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45964.139437962964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45964.139437962964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45964.139437962964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45964.139437962964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45964.139437962964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45964.139437962964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45964.139437962964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45964.139437962964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45964.139437962964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45964.139437962964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45964.139437962964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45964.139437962964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45964.139437962964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45964.139437962964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45964.139437962964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45964.139437962964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45964.139437962964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45964.139437962964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45964.139437962964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45964.139437962964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45964.139437962964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45964.139437962964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45964.139437962964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45964.139437962964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45964.139437962964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45964.139437962964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45964.139437962964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45964.139437962964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45964.139437962964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45964.139437962964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45964.139437962964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45964.139437962964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45964.139437962964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45964.139437962964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45964.139437962964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45964.139437962964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45964.139437962964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45964.139437962964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45964.139437962964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45964.139437962964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45964.139437962964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45964.139437962964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45964.139437962964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45964.139437962964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45964.139437962964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45964.139437962964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45964.139437962964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45964.139437962964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45964.139437962964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45964.139437962964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45964.139437962964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45964.139437962964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45964.139437962964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45964.139437962964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45964.139437962964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45964.139437962964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45964.139437962964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45964.139437962964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45964.139437962964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45964.139437962964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45964.139437962964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45964.139437962964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45964.139437962964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45964.139437962964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45964.139437962964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45964.139437962964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45964.139437962964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45964.139437962964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45964.139437962964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45964.139437962964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45964.139437962964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45964.139437962964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45964.139437962964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45964.139437962964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45964.139437962964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45964.139437962964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45964.139437962964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45964.139437962964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45964.139437962964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45964.139437962964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45964.139437962964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45964.139437962964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45964.139437962964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45964.139437962964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30770</v>
      </c>
      <c r="E2" s="102" t="s">
        <v>39021</v>
      </c>
      <c r="F2" s="171"/>
      <c r="G2" s="115">
        <f t="shared" ref="G2:G18" ca="1" si="0">IFERROR(NOW()-F2,"-")</f>
        <v>45964.139437962964</v>
      </c>
      <c r="H2" s="171">
        <v>45964.083634259259</v>
      </c>
      <c r="I2" s="169" t="str">
        <f>IFERROR(VLOOKUP(D2,DB!A:F,6,0),"")</f>
        <v>SCECO</v>
      </c>
      <c r="J2" s="169" t="str">
        <f>IFERROR(VLOOKUP(D2,DB!A:G,7,0),"")</f>
        <v>Vandalized</v>
      </c>
      <c r="K2" s="172"/>
      <c r="L2" s="173" t="str">
        <f>IFERROR(VLOOKUP(D2,DB!A:I,9,0),"")</f>
        <v>Latis</v>
      </c>
    </row>
    <row r="3" spans="1:16383" ht="31.5" customHeight="1">
      <c r="A3" s="168"/>
      <c r="B3" s="169" t="str">
        <f>IFERROR(VLOOKUP(C3,DB!A:K,11,0),"")</f>
        <v/>
      </c>
      <c r="C3" s="169"/>
      <c r="D3" s="176"/>
      <c r="E3" s="102"/>
      <c r="F3" s="171"/>
      <c r="G3" s="115">
        <f t="shared" ca="1" si="0"/>
        <v>45964.139437962964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45964.139437962964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45964.139437962964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45964.139437962964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45964.139437962964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45964.139437962964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45964.139437962964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45964.139437962964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45964.139437962964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45964.139437962964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45964.139437962964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45964.139437962964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45964.139437962964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45964.139437962964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45964.139437962964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45964.139437962964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45964.139437962964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45964.139437962964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45964.139437962964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45964.139437962964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45964.139437962964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45964.139437962964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45964.139437962964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45964.139437962964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45964.139437962964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45964.139437962964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45964.139437962964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45964.139437962964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45964.139437962964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45964.139437962964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45964.139437962964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45964.139437962964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45964.139437962964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45964.139437962964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45964.139437962964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45964.139437962964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2025-11-03T00:20:52Z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