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61" documentId="13_ncr:1_{F6CB121F-512D-4AA6-A0C1-0FB36C537598}" xr6:coauthVersionLast="47" xr6:coauthVersionMax="47" xr10:uidLastSave="{A9563271-3338-41E8-BBB3-3A59BE916BE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<sst xmlns="http://schemas.openxmlformats.org/spreadsheetml/2006/main" count="180277" uniqueCount="39124">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</sst>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301.75220914351667</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7.6942939813307021E-2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45964.700635069443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45964.700635069443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45964.700635069443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45964.700635069443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45964.700635069443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45964.700635069443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45964.700635069443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45964.700635069443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45964.700635069443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45964.700635069443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45964.700635069443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45964.700635069443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45964.700635069443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45964.700635069443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45964.700635069443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45964.700635069443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45964.700635069443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45964.700635069443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45964.700635069443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45964.700635069443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45964.700635069443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45964.700635069443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45964.700635069443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45964.700635069443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45964.700635069443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45964.700635069443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45964.700635069443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45964.700635069443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45964.700635069443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45964.700635069443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45964.700635069443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45964.700635069443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45964.700635069443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45964.700635069443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45964.700635069443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45964.700635069443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45964.700635069443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45964.700635069443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45964.700635069443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45964.700635069443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45964.700635069443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45964.700635069443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45964.700635069443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45964.700635069443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45964.700635069443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45964.700635069443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45964.700635069443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45964.700635069443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45964.700635069443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45964.700635069443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45964.700635069443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45964.700635069443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45964.700635069443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45964.700635069443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45964.700635069443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45964.700635069443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45964.700635069443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45964.700635069443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45964.700635069443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45964.700635069443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45964.700635069443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45964.700635069443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45964.700635069443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45964.700635069443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45964.700635069443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45964.700635069443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45964.700635069443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45964.700635069443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45964.700635069443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45964.700635069443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45964.700635069443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45964.700635069443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45964.700635069443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45964.700635069443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45964.700635069443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45964.700635069443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45964.700635069443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45964.700635069443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45964.700635069443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45964.700635069443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45964.700635069443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45964.700635069443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45964.700635069443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45964.700635069443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45964.700635069443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45964.700635069443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45964.700635069443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45964.700635069443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45964.700635069443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45964.700635069443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45964.700635069443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45964.700635069443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45964.700635069443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45964.700635069443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45964.700635069443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45964.700635069443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45964.700635069443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45964.700635069443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45964.700635069443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45964.700635069443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45964.700635069443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45964.700635069443</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45964.700635069443</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139.70079710648133</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5.9585517361119855</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6.9130439813307021E-2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45964.700635069443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45964.700635069443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45964.700635069443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45964.700635069443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45964.700635069443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45964.700635069443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45964.700635069443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45964.700635069443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45964.700635069443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45964.700635069443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45964.700635069443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45964.700635069443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45964.700635069443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45964.700635069443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45964.700635069443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45964.700635069443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45964.700635069443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45964.700635069443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45964.700635069443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45964.700635069443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45964.700635069443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45964.700635069443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45964.700635069443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45964.700635069443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45964.700635069443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45964.700635069443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45964.700635069443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45964.700635069443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45964.700635069443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45964.700635069443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45964.700635069443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45964.700635069443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45964.700635069443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45964.700635069443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45964.700635069443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45964.700635069443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45964.700635069443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45964.700635069443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45964.700635069443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45964.700635069443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45964.700635069443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45964.700635069443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45964.700635069443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45964.700635069443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45964.700635069443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45964.700635069443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45964.700635069443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45964.700635069443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45964.700635069443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45964.700635069443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45964.700635069443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45964.700635069443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45964.700635069443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45964.700635069443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45964.700635069443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45964.700635069443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45964.700635069443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45964.700635069443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45964.700635069443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45964.700635069443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45964.700635069443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45964.700635069443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45964.700635069443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45964.700635069443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45964.700635069443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45964.700635069443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45964.700635069443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45964.700635069443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45964.700635069443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45964.700635069443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45964.700635069443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45964.700635069443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45964.700635069443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45964.700635069443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45964.700635069443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45964.700635069443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45964.700635069443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45964.700635069443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45964.700635069443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45964.700635069443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45964.700635069443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45964.700635069443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45964.700635069443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45964.700635069443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45964.700635069443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45964.700635069443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45964.700635069443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45964.700635069443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45964.700635069443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45964.700635069443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45964.700635069443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45964.700635069443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45964.700635069443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45964.700635069443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45964.700635069443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45964.700635069443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45964.700635069443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45964.700635069443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45964.700635069443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45964.700635069443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45964.700635069443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45964.700635069443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45964.700635069443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45964.700635069443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45964.700635069443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45964.700635069443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45964.700635069443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45964.700635069443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45964.700635069443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45964.700635069443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45964.700635069443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45964.700635069443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45964.700635069443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45964.700635069443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45964.700635069443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45964.700635069443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45964.700635069443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45964.700635069443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45964.700635069443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45964.700635069443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45964.700635069443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45964.700635069443</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0.1333896990690846</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45964.700635069443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45964.700635069443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45964.700635069443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45964.700635069443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45964.700635069443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45964.700635069443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45964.700635069443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45964.700635069443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45964.700635069443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45964.700635069443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45964.700635069443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45964.700635069443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45964.700635069443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45964.700635069443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45964.700635069443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45964.700635069443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45964.700635069443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45964.700635069443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45964.700635069443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45964.700635069443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45964.700635069443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45964.700635069443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45964.700635069443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45964.700635069443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45964.700635069443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45964.700635069443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45964.700635069443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45964.700635069443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45964.700635069443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45964.700635069443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45964.700635069443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45964.700635069443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45964.700635069443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45964.700635069443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45964.700635069443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45964.700635069443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45964.700635069443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45964.700635069443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45964.700635069443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45964.700635069443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45964.700635069443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45964.700635069443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45964.700635069443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45964.700635069443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45964.700635069443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45964.700635069443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45964.700635069443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45964.700635069443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45964.700635069443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45964.700635069443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45964.700635069443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45964.700635069443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45964.700635069443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45964.700635069443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45964.700635069443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45964.700635069443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45964.700635069443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45964.700635069443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45964.700635069443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45964.700635069443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45964.700635069443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45964.700635069443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45964.700635069443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45964.700635069443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45964.700635069443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45964.700635069443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45964.700635069443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45964.700635069443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45964.700635069443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45964.700635069443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45964.700635069443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45964.700635069443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45964.700635069443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45964.700635069443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45964.700635069443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45964.700635069443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45964.700635069443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45964.700635069443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45964.700635069443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45964.700635069443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45964.700635069443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45964.700635069443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45964.700635069443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45964.700635069443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45964.700635069443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45964.700635069443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45964.700635069443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45964.700635069443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45964.700635069443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45964.700635069443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45964.700635069443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45964.700635069443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45964.700635069443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45964.700635069443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45964.700635069443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45964.700635069443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45964.700635069443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45964.700635069443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45964.700635069443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45964.700635069443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45964.700635069443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45964.700635069443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45964.700635069443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45964.700635069443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45964.700635069443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45964.700635069443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45964.700635069443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45964.700635069443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45964.700635069443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45964.700635069443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45964.700635069443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45964.700635069443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45964.700635069443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45964.700635069443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45964.700635069443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45964.700635069443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45964.700635069443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45964.700635069443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45964.700635069443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45964.700635069443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45964.700635069443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45964.700635069443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45964.700635069443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45964.700635069443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45964.700635069443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45964.700635069443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45964.700635069443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45964.700635069443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45964.700635069443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45964.700635069443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45964.700635069443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45964.700635069443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45964.700635069443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45964.700635069443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45964.700635069443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45964.700635069443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45964.700635069443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45964.700635069443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45964.700635069443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45964.700635069443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45964.700635069443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45964.700635069443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45964.700635069443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45964.700635069443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45964.700635069443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45964.700635069443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45964.700635069443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45964.700635069443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45964.700635069443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45964.700635069443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45964.700635069443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45964.700635069443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45964.700635069443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45964.700635069443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45964.700635069443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45964.700635069443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45964.700635069443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45964.700635069443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45964.700635069443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45964.700635069443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45964.700635069443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45964.700635069443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45964.700635069443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45964.700635069443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45964.700635069443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45964.700635069443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45964.700635069443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45964.700635069443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45964.700635069443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45964.700635069443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45964.700635069443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45964.700635069443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45964.700635069443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45964.700635069443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45964.700635069443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45964.700635069443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45964.700635069443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45964.700635069443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45964.700635069443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45964.700635069443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45964.700635069443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45964.700635069443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45964.700635069443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45964.700635069443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45964.700635069443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45964.700635069443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45964.700635069443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45964.700635069443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45964.700635069443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45964.700635069443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45964.700635069443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45964.700635069443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45964.700635069443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45964.700635069443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45964.700635069443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45964.700635069443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45964.700635069443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45964.700635069443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45964.700635069443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45964.700635069443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45964.700635069443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45964.700635069443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45964.700635069443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45964.700635069443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45964.700635069443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45964.700635069443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45964.700635069443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45964.700635069443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45964.700635069443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45964.700635069443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45964.700635069443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45964.700635069443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45964.700635069443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45964.700635069443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45964.700635069443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45964.700635069443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45964.700635069443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45964.700635069443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45964.700635069443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45964.700635069443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45964.700635069443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45964.700635069443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45964.700635069443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45964.700635069443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45964.700635069443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45964.700635069443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45964.700635069443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45964.700635069443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45964.700635069443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45964.700635069443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45964.700635069443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45964.700635069443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45964.700635069443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45964.700635069443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45964.700635069443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45964.700635069443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45964.700635069443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45964.700635069443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45964.700635069443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45964.700635069443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45964.700635069443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45964.700635069443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45964.700635069443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45964.700635069443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45964.700635069443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45964.700635069443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45964.700635069443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45964.700635069443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45964.700635069443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45964.700635069443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45964.700635069443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45964.700635069443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45964.700635069443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45964.700635069443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45964.700635069443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45964.700635069443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45964.700635069443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45964.700635069443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45964.700635069443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45964.700635069443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45964.700635069443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45964.700635069443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45964.700635069443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45964.700635069443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45964.700635069443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45964.700635069443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45964.700635069443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45964.700635069443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45964.700635069443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45964.700635069443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45964.700635069443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45964.700635069443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45964.700635069443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45964.700635069443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45964.700635069443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45964.700635069443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45964.700635069443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45964.700635069443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45964.700635069443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45964.700635069443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45964.700635069443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45964.700635069443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45964.700635069443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45964.700635069443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45964.700635069443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45964.700635069443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45964.700635069443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45964.700635069443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45964.700635069443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45964.700635069443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45964.700635069443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45964.700635069443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45964.700635069443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45964.700635069443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45964.700635069443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45964.700635069443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45964.700635069443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45964.700635069443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45964.700635069443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45964.700635069443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45964.700635069443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45964.700635069443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45964.700635069443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45964.700635069443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45964.700635069443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45964.700635069443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45964.700635069443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45964.700635069443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45964.700635069443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45964.700635069443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45964.700635069443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45964.700635069443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45964.700635069443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45964.700635069443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45964.700635069443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45964.700635069443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45964.700635069443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45964.700635069443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45964.700635069443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45964.700635069443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45964.700635069443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45964.700635069443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45964.700635069443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45964.700635069443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45964.700635069443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45964.700635069443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45964.700635069443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45964.700635069443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45964.700635069443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45964.700635069443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45964.700635069443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45964.700635069443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45964.700635069443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45964.700635069443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45964.700635069443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45964.700635069443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45964.700635069443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45964.700635069443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45964.700635069443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45964.700635069443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45964.700635069443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45964.700635069443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45964.700635069443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45964.700635069443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45964.700635069443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45964.700635069443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45964.700635069443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45964.700635069443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45964.700635069443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45964.700635069443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45964.700635069443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45964.700635069443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45964.700635069443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45964.700635069443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45964.700635069443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45964.700635069443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45964.700635069443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45964.700635069443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45964.700635069443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45964.700635069443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45964.700635069443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45964.700635069443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45964.700635069443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45964.700635069443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45964.700635069443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45964.700635069443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45964.700635069443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45964.700635069443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45964.700635069443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45964.700635069443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45964.700635069443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45964.700635069443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45964.700635069443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45964.700635069443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45964.700635069443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45964.700635069443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45964.700635069443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45964.700635069443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45964.700635069443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45964.700635069443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45964.700635069443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45964.700635069443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45964.700635069443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45964.700635069443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45964.700635069443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45964.700635069443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45964.700635069443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45964.700635069443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45964.700635069443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45964.700635069443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45964.700635069443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45964.700635069443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45964.700635069443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45964.700635069443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45964.700635069443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45964.700635069443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45964.700635069443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45964.700635069443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45964.700635069443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45964.700635069443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45964.700635069443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45964.700635069443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45964.700635069443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45964.700635069443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45964.700635069443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45964.700635069443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45964.700635069443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45964.700635069443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45964.700635069443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45964.700635069443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45964.700635069443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45964.700635069443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45964.700635069443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45964.700635069443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45964.700635069443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45964.700635069443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45964.700635069443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45964.700635069443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45964.700635069443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45964.700635069443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45964.700635069443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45964.700635069443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45964.700635069443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45964.700635069443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45964.700635069443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45964.700635069443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45964.700635069443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45964.700635069443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45964.700635069443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45964.700635069443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45964.700635069443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45964.700635069443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45964.700635069443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45964.700635069443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45964.700635069443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45964.700635069443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45964.700635069443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45964.700635069443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45964.700635069443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45964.700635069443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45964.700635069443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45964.700635069443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45964.700635069443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45964.700635069443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45964.700635069443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45964.700635069443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45964.700635069443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45964.700635069443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45964.700635069443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45964.700635069443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45964.700635069443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45964.700635069443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45964.700635069443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45964.700635069443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45964.700635069443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45964.700635069443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45964.700635069443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45964.700635069443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45964.700635069443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45964.700635069443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45964.700635069443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45964.700635069443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45964.700635069443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45964.700635069443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45964.700635069443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45964.700635069443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45964.700635069443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45964.700635069443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45964.700635069443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45964.700635069443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45964.700635069443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45964.700635069443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45964.700635069443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45964.700635069443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45964.700635069443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45964.700635069443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45964.700635069443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45964.700635069443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45964.700635069443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45964.700635069443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45964.700635069443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45964.700635069443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45964.700635069443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45964.700635069443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45964.700635069443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45964.700635069443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45964.700635069443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45964.700635069443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45964.700635069443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45964.700635069443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45964.700635069443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45964.700635069443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45964.700635069443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45964.700635069443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45964.700635069443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45964.700635069443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45964.700635069443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45964.700635069443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45964.700635069443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45964.700635069443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45964.700635069443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45964.700635069443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45964.700635069443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45964.700635069443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45964.700635069443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45964.700635069443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45964.700635069443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45964.700635069443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45964.700635069443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45964.700635069443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45964.700635069443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45964.700635069443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45964.700635069443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45964.700635069443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45964.700635069443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45964.700635069443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45964.700635069443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45964.700635069443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45964.700635069443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45964.700635069443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45964.700635069443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45964.700635069443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45964.700635069443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45964.700635069443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45964.700635069443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45964.700635069443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45964.700635069443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45964.700635069443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45964.700635069443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45964.700635069443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45964.700635069443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45964.700635069443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45964.700635069443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45964.700635069443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45964.700635069443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45964.700635069443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45964.700635069443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45964.700635069443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45964.700635069443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45964.700635069443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45964.700635069443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45964.700635069443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45964.700635069443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45964.700635069443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45964.700635069443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45964.700635069443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45964.700635069443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45964.700635069443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45964.700635069443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45964.700635069443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45964.700635069443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45964.700635069443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45964.700635069443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45964.700635069443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45964.700635069443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45964.700635069443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45964.700635069443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45964.700635069443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45964.700635069443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45964.700635069443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45964.700635069443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45964.700635069443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45964.700635069443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45964.700635069443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45964.700635069443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45964.700635069443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45964.700635069443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45964.700635069443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45964.700635069443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45964.700635069443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45964.700635069443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45964.700635069443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45964.700635069443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45964.700635069443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45964.700635069443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45964.700635069443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45964.700635069443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45964.700635069443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45964.700635069443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45964.700635069443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45964.700635069443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45964.700635069443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45964.700635069443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45964.700635069443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45964.700635069443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45964.700635069443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45964.700635069443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45964.700635069443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45964.700635069443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45964.700635069443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45964.700635069443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45964.700635069443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45964.700635069443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45964.700635069443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45964.700635069443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45964.700635069443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45964.700635069443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45964.700635069443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45964.700635069443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45964.700635069443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45964.700635069443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45964.700635069443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45964.700635069443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45964.700635069443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45964.700635069443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45964.700635069443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45964.700635069443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45964.700635069443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45964.700635069443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45964.700635069443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45964.700635069443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45964.700635069443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45964.700635069443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45964.700635069443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45964.700635069443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45964.700635069443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45964.700635069443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45964.700635069443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45964.700635069443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45964.700635069443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45964.700635069443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45964.700635069443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45964.700635069443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45964.700635069443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45964.700635069443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45964.700635069443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45964.700635069443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45964.700635069443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45964.700635069443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45964.700635069443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45964.700635069443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45964.700635069443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45964.700635069443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45964.700635069443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45964.700635069443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45964.700635069443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45964.700635069443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45964.700635069443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45964.700635069443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45964.700635069443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45964.700635069443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45964.700635069443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45964.700635069443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45964.700635069443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45964.700635069443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45964.700635069443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45964.700635069443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45964.700635069443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45964.700635069443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45964.700635069443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45964.700635069443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45964.700635069443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45964.700635069443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45964.700635069443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45964.700635069443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45964.700635069443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45964.700635069443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45964.700635069443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45964.700635069443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45964.700635069443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45964.700635069443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45964.700635069443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45964.700635069443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45964.700635069443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45964.700635069443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45964.700635069443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45964.700635069443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45964.700635069443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45964.700635069443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45964.700635069443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45964.700635069443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45964.700635069443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45964.700635069443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45964.700635069443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45964.700635069443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45964.700635069443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45964.700635069443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45964.700635069443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45964.700635069443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45964.700635069443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45964.700635069443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45964.700635069443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45964.700635069443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45964.700635069443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45964.700635069443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45964.700635069443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45964.700635069443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45964.700635069443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45964.700635069443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45964.700635069443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45964.700635069443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45964.700635069443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45964.700635069443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45964.700635069443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45964.700635069443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45964.700635069443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45964.700635069443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45964.700635069443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45964.700635069443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45964.700635069443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45964.700635069443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45964.700635069443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45964.700635069443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45964.700635069443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45964.700635069443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45964.700635069443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45964.700635069443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45964.700635069443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45964.700635069443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45964.700635069443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45964.700635069443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45964.700635069443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45964.700635069443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45964.700635069443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45964.700635069443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45964.700635069443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45964.700635069443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45964.700635069443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45964.700635069443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45964.700635069443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45964.700635069443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45964.700635069443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45964.700635069443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45964.700635069443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45964.700635069443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45964.700635069443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45964.700635069443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45964.700635069443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45964.700635069443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45964.700635069443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45964.700635069443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45964.700635069443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45964.700635069443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45964.700635069443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45964.700635069443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45964.700635069443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45964.700635069443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45964.700635069443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45964.700635069443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45964.700635069443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45964.700635069443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45964.700635069443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45964.700635069443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45964.700635069443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45964.700635069443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45964.700635069443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45964.700635069443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45964.700635069443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45964.700635069443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45964.700635069443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45964.700635069443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45964.700635069443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45964.700635069443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45964.700635069443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45964.700635069443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45964.700635069443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45964.700635069443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45964.700635069443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45964.700635069443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45964.700635069443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45964.700635069443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45964.700635069443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45964.700635069443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45964.700635069443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45964.700635069443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45964.700635069443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45964.700635069443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45964.700635069443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45964.700635069443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45964.700635069443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45964.700635069443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45964.700635069443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45964.700635069443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45964.700635069443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45964.700635069443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45964.700635069443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45964.700635069443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45964.700635069443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45964.700635069443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45964.700635069443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45964.700635069443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45964.700635069443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45964.700635069443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45964.700635069443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45964.700635069443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45964.700635069443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45964.700635069443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45964.700635069443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45964.700635069443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45964.700635069443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45964.700635069443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45964.700635069443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45964.700635069443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45964.700635069443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45964.700635069443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45964.700635069443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45964.700635069443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45964.700635069443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45964.700635069443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45964.700635069443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45964.700635069443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45964.700635069443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45964.700635069443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45964.700635069443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45964.700635069443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45964.700635069443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45964.700635069443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45964.700635069443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45964.700635069443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45964.700635069443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45964.700635069443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45964.700635069443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45964.700635069443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45964.700635069443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45964.700635069443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45964.700635069443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45964.700635069443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45964.700635069443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45964.700635069443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45964.700635069443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45964.700635069443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45964.700635069443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45964.700635069443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45964.700635069443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45964.700635069443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45964.700635069443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45964.700635069443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45964.700635069443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45964.700635069443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45964.700635069443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45964.700635069443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45964.700635069443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45964.700635069443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45964.700635069443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45964.700635069443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45964.700635069443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45964.700635069443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45964.700635069443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45964.700635069443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45964.700635069443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45964.700635069443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45964.700635069443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45964.700635069443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45964.700635069443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45964.700635069443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45964.700635069443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45964.700635069443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45964.700635069443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45964.700635069443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45964.700635069443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45964.700635069443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45964.700635069443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45964.700635069443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45964.700635069443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45964.700635069443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45964.700635069443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45964.700635069443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45964.700635069443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45964.700635069443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45964.700635069443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45964.700635069443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45964.700635069443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45964.700635069443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45964.700635069443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45964.700635069443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45964.700635069443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45964.700635069443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45964.700635069443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45964.700635069443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45964.700635069443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45964.700635069443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45964.700635069443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45964.700635069443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45964.700635069443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45964.700635069443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45964.700635069443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45964.700635069443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45964.700635069443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45964.700635069443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45964.700635069443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45964.700635069443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45964.700635069443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45964.700635069443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45964.700635069443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45964.700635069443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45964.700635069443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45964.700635069443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45964.700635069443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45964.700635069443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45964.700635069443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45964.700635069443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45964.700635069443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45964.700635069443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45964.700635069443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45964.700635069443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45964.700635069443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45964.700635069443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45964.700635069443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45964.700635069443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45964.700635069443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45964.700635069443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45964.700635069443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45964.700635069443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45964.700635069443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45964.700635069443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45964.700635069443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45964.700635069443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45964.700635069443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45964.700635069443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45964.700635069443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45964.700635069443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45964.700635069443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45964.700635069443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45964.700635069443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45964.700635069443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45964.700635069443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45964.700635069443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45964.700635069443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45964.700635069443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45964.700635069443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45964.700635069443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45964.700635069443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45964.700635069443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45964.700635069443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45964.700635069443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45964.700635069443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45964.700635069443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45964.700635069443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45964.700635069443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45964.700635069443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45964.700635069443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45964.700635069443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45964.700635069443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45964.700635069443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45964.700635069443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45964.700635069443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45964.700635069443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45964.700635069443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45964.700635069443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45964.700635069443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45964.700635069443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45964.700635069443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45964.700635069443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45964.700635069443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45964.700635069443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45964.700635069443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45964.700635069443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45964.700635069443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45964.700635069443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45964.700635069443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45964.700635069443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45964.700635069443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45964.700635069443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45964.700635069443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45964.700635069443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45964.700635069443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45964.700635069443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45964.700635069443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45964.700635069443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45964.700635069443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45964.700635069443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45964.700635069443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45964.700635069443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45964.700635069443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45964.700635069443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45964.700635069443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45964.700635069443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45964.700635069443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45964.700635069443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45964.700635069443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45964.700635069443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45964.700635069443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45964.700635069443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45964.700635069443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45964.700635069443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45964.700635069443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45964.700635069443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45964.700635069443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45964.700635069443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45964.700635069443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45964.700635069443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45964.700635069443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45964.700635069443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45964.700635069443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45964.700635069443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45964.700635069443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45964.700635069443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45964.700635069443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45964.700635069443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45964.700635069443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45964.700635069443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45964.700635069443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45964.700635069443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45964.700635069443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45964.700635069443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45964.700635069443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45964.700635069443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45964.700635069443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45964.700635069443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45964.700635069443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45964.700635069443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45964.700635069443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45964.700635069443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45964.700635069443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45964.700635069443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45964.700635069443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45964.700635069443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45964.700635069443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45964.700635069443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45964.700635069443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45964.700635069443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45964.700635069443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45964.700635069443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45964.700635069443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45964.700635069443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45964.700635069443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45964.700635069443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45964.700635069443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45964.700635069443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45964.700635069443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45964.700635069443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45964.700635069443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45964.700635069443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45964.700635069443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45964.700635069443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45964.700635069443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45964.700635069443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45964.700635069443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45964.700635069443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45964.700635069443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45964.700635069443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45964.700635069443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45964.700635069443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45964.700635069443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45964.700635069443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45964.700635069443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45964.700635069443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45964.700635069443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45964.700635069443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45964.700635069443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45964.700635069443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45964.700635069443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45964.700635069443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45964.700635069443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45964.700635069443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45964.700635069443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45964.700635069443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45964.700635069443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45964.700635069443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45964.700635069443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45964.700635069443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45964.700635069443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45964.700635069443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45964.700635069443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45964.700635069443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45964.700635069443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45964.700635069443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45964.700635069443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45964.700635069443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45964.700635069443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45964.700635069443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45964.700635069443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45964.700635069443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45964.700635069443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45964.700635069443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45964.700635069443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45964.700635069443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45964.700635069443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45964.700635069443</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261.2199174768466</v>
      </c>
      <c r="H2" s="98">
        <v>45703.474768518521</v>
      </c>
      <c r="I2" s="98" t="str">
        <f>IFERROR(VLOOKUP(D2,DB!A:F,6,0),"")</f>
        <v>SCECO</v>
      </c>
      <c r="J2" s="98" t="str">
        <f>IFERROR(VLOOKUP(D2,DB!A:G,7,0),"")</f>
        <v>Dead</v>
      </c>
      <c r="K2" s="100" t="s">
        <v>39115</v>
      </c>
      <c r="L2" s="93" t="str">
        <f>IFERROR(VLOOKUP(D2,DB!A:I,9,0),"")</f>
        <v>Latis</v>
      </c>
    </row>
    <row r="3" spans="1:16" ht="15" customHeight="1">
      <c r="A3" s="118"/>
      <c r="B3" s="118" t="str">
        <f>IFERROR(VLOOKUP(D3,DB!A:K,11,0),"")</f>
        <v/>
      </c>
      <c r="C3" s="119"/>
      <c r="D3" s="120"/>
      <c r="E3" s="97"/>
      <c r="F3" s="122"/>
      <c r="G3" s="123">
        <f ca="1">IFERROR(NOW()-F3,"")</f>
        <v>45964.700635069443</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45964.700635069443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45964.700635069443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45964.700635069443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45964.700635069443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45964.700635069443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45964.700635069443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45964.700635069443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45964.700635069443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45964.700635069443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45964.700635069443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45964.700635069443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45964.700635069443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45964.700635069443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45964.700635069443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45964.700635069443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45964.700635069443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45964.700635069443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45964.700635069443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45964.700635069443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45964.700635069443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45964.700635069443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45964.700635069443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45964.700635069443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45964.700635069443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45964.700635069443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45964.700635069443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45964.700635069443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45964.700635069443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45964.700635069443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45964.700635069443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45964.700635069443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45964.700635069443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45964.700635069443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45964.700635069443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45964.700635069443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45964.700635069443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45964.700635069443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45964.700635069443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45964.700635069443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45964.700635069443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45964.700635069443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45964.700635069443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45964.700635069443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45964.700635069443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45964.700635069443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45964.700635069443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45964.700635069443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45964.700635069443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45964.700635069443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45964.700635069443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45964.700635069443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45964.700635069443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45964.700635069443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45964.700635069443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45964.700635069443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45964.700635069443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45964.700635069443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45964.700635069443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45964.700635069443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45964.700635069443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45964.700635069443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45964.700635069443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45964.700635069443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45964.700635069443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45964.700635069443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45964.700635069443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45964.700635069443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45964.700635069443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45964.700635069443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45964.700635069443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45964.700635069443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45964.700635069443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45964.700635069443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45964.700635069443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45964.700635069443</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45964.700635069443</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72.868574884254485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39103</v>
      </c>
      <c r="F3" s="38">
        <v>45926.188877314817</v>
      </c>
      <c r="G3" s="143">
        <f t="shared" ref="G3" ca="1" si="0">IFERROR(NOW()-F3,"")</f>
        <v>38.51175775462616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39103</v>
      </c>
      <c r="F4" s="152">
        <v>45948.661111111112</v>
      </c>
      <c r="G4" s="153">
        <f ca="1">IFERROR(NOW()-F4,"")</f>
        <v>16.039523958330392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45964.700635069443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45964.700635069443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45964.700635069443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45964.700635069443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45964.700635069443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45964.700635069443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45964.700635069443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45964.700635069443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45964.700635069443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45964.700635069443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45964.700635069443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45964.700635069443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45964.700635069443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45964.700635069443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45964.700635069443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45964.700635069443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45964.700635069443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45964.700635069443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45964.700635069443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45964.700635069443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45964.700635069443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45964.700635069443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45964.700635069443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45964.700635069443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45964.700635069443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45964.700635069443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45964.700635069443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45964.700635069443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45964.700635069443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45964.700635069443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45964.700635069443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45964.700635069443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45964.700635069443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45964.700635069443</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45964.700635069443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45964.700635069443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45964.700635069443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45964.700635069443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45964.700635069443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45964.700635069443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45964.700635069443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45964.700635069443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45964.700635069443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45964.700635069443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45964.700635069443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45964.700635069443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45964.700635069443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45964.700635069443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45964.700635069443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45964.700635069443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45964.700635069443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45964.700635069443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45964.700635069443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45964.700635069443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45964.700635069443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45964.700635069443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45964.700635069443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45964.700635069443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45964.700635069443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45964.700635069443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45964.700635069443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45964.700635069443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45964.700635069443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45964.700635069443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45964.700635069443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45964.700635069443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45964.700635069443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45964.700635069443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45964.700635069443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45964.700635069443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45964.700635069443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45964.700635069443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45964.700635069443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45964.700635069443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45964.700635069443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45964.700635069443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45964.700635069443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45964.700635069443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45964.700635069443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45964.700635069443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45964.700635069443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45964.700635069443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45964.700635069443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45964.700635069443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45964.700635069443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45964.700635069443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45964.700635069443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45964.700635069443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45964.700635069443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45964.700635069443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45964.700635069443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45964.700635069443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45964.700635069443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45964.700635069443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45964.700635069443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45964.700635069443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45964.700635069443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45964.700635069443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45964.700635069443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45964.700635069443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45964.700635069443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45964.700635069443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45964.700635069443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45964.700635069443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45964.700635069443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45964.700635069443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45964.700635069443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45964.700635069443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45964.700635069443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45964.700635069443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45964.700635069443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45964.700635069443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45964.700635069443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45964.700635069443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45964.700635069443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45964.700635069443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45964.700635069443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45964.700635069443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45964.700635069443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45964.700635069443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45964.700635069443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45964.700635069443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45964.700635069443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45964.700635069443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45964.700635069443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45964.700635069443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45964.700635069443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45964.700635069443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45964.700635069443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45964.700635069443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45964.700635069443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45964.700635069443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45964.700635069443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45964.700635069443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45964.700635069443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45964.700635069443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45964.700635069443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45964.700635069443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45964.700635069443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45964.700635069443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45964.700635069443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45964.700635069443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45964.700635069443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45964.700635069443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45964.700635069443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45964.700635069443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45964.700635069443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45964.700635069443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45964.700635069443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45964.700635069443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45964.700635069443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45964.700635069443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45964.700635069443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45964.700635069443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45964.700635069443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45964.700635069443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45964.700635069443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45964.700635069443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45964.700635069443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45964.700635069443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45964.700635069443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45964.700635069443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45964.700635069443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45964.700635069443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45964.700635069443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45964.700635069443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45964.700635069443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45964.700635069443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45964.700635069443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45964.700635069443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45964.700635069443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45964.700635069443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45964.700635069443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45964.700635069443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45964.700635069443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45964.700635069443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45964.700635069443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45964.700635069443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45964.700635069443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45964.700635069443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45964.700635069443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45964.700635069443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45964.700635069443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45964.700635069443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45964.700635069443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45964.700635069443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45964.700635069443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45964.700635069443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45964.700635069443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45964.700635069443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45964.700635069443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45964.700635069443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45964.700635069443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45964.700635069443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45964.700635069443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45964.700635069443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45964.700635069443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45964.700635069443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45964.700635069443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45964.700635069443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45964.700635069443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45964.700635069443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45964.700635069443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45964.700635069443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45964.700635069443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45964.700635069443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45964.700635069443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45964.700635069443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45964.700635069443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45964.700635069443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45964.700635069443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45964.700635069443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45964.700635069443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45964.700635069443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45964.700635069443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45964.700635069443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45964.700635069443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45964.700635069443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45964.700635069443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45964.700635069443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45964.700635069443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45964.700635069443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45964.700635069443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45964.700635069443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45964.700635069443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45964.700635069443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45964.700635069443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45964.700635069443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45964.700635069443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45964.700635069443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45964.700635069443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45964.700635069443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45964.700635069443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45964.700635069443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45964.700635069443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45964.700635069443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45964.700635069443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45964.700635069443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45964.700635069443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45964.700635069443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45964.700635069443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45964.700635069443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45964.700635069443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45964.700635069443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45964.700635069443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45964.700635069443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45964.700635069443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45964.700635069443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45964.700635069443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45964.700635069443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45964.700635069443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45964.700635069443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45964.700635069443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45964.700635069443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45964.700635069443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45964.700635069443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45964.700635069443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45964.700635069443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45964.700635069443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45964.700635069443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45964.700635069443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45964.700635069443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45964.700635069443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45964.700635069443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45964.700635069443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45964.700635069443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45964.700635069443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45964.700635069443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45964.700635069443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45964.700635069443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45964.700635069443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45964.700635069443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45964.700635069443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45964.700635069443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45964.700635069443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45964.700635069443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45964.700635069443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45964.700635069443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45964.700635069443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45964.700635069443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45964.700635069443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45964.700635069443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45964.700635069443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45964.700635069443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45964.700635069443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45964.700635069443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45964.700635069443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45964.700635069443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45964.700635069443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45964.700635069443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45964.700635069443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45964.700635069443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45964.700635069443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45964.700635069443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45964.700635069443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45964.700635069443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45964.700635069443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45964.700635069443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45964.700635069443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45964.700635069443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45964.700635069443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45964.700635069443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45964.700635069443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45964.700635069443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45964.700635069443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45964.700635069443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45964.700635069443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45964.700635069443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45964.700635069443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45964.700635069443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45964.700635069443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45964.700635069443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45964.700635069443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45964.700635069443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45964.700635069443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45964.700635069443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45964.700635069443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45964.700635069443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45964.700635069443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45964.700635069443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45964.700635069443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45964.700635069443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45964.700635069443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45964.700635069443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45964.700635069443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45964.700635069443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45964.700635069443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45964.700635069443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45964.700635069443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45964.700635069443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45964.700635069443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45964.700635069443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45964.700635069443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45964.700635069443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45964.700635069443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45964.700635069443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45964.700635069443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45964.700635069443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45964.700635069443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45964.700635069443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45964.700635069443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45964.700635069443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45964.700635069443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45964.700635069443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45964.700635069443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45964.700635069443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45964.700635069443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45964.700635069443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45964.700635069443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45964.700635069443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45964.700635069443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45964.700635069443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45964.700635069443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45964.700635069443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45964.700635069443</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6" ht="15"/>
  </sheetData>
  <dataValidations count="2">
    <dataValidation allowBlank="1" showInputMessage="1" showErrorMessage="1" sqref="E1" xr:uid="{920C6338-E771-4DAE-8C89-92A9093EA4DE}"/>
    <dataValidation type="list" allowBlank="1" showInputMessage="1" showErrorMessage="1" sqref="E7:E359 E2:E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37390</v>
      </c>
      <c r="E2" s="102" t="s">
        <v>39103</v>
      </c>
      <c r="F2" s="171"/>
      <c r="G2" s="115">
        <f t="shared" ref="G2:G12" ca="1" si="0">IFERROR(NOW()-F2,"-")</f>
        <v>45964.700635069443</v>
      </c>
      <c r="H2" s="171">
        <v>45964.65357638889</v>
      </c>
      <c r="I2" s="169" t="str">
        <f>IFERROR(VLOOKUP(D2,DB!A:F,6,0),"")</f>
        <v>Generator-SG</v>
      </c>
      <c r="J2" s="169" t="str">
        <f>IFERROR(VLOOKUP(D2,DB!A:G,7,0),"")</f>
        <v>Vandalized</v>
      </c>
      <c r="K2" s="172" t="s">
        <v>39123</v>
      </c>
      <c r="L2" s="173" t="str">
        <f>IFERROR(VLOOKUP(D2,DB!A:I,9,0),"")</f>
        <v>Latis</v>
      </c>
    </row>
    <row r="3" spans="1:16383" ht="31.5" customHeight="1">
      <c r="A3" s="168"/>
      <c r="B3" s="169" t="str">
        <f>IFERROR(VLOOKUP(D3,DB!A:K,11,0),"")</f>
        <v/>
      </c>
      <c r="C3" s="170"/>
      <c r="D3" s="169"/>
      <c r="E3" s="102"/>
      <c r="F3" s="171"/>
      <c r="G3" s="115">
        <f t="shared" ca="1" si="0"/>
        <v>45964.700635069443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45964.700635069443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45964.700635069443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45964.700635069443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45964.700635069443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45964.700635069443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45964.700635069443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45964.700635069443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45964.700635069443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45964.700635069443</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45964.700635069443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45964.700635069443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45964.700635069443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45964.700635069443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45964.700635069443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45964.700635069443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45964.700635069443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45964.700635069443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45964.700635069443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45964.700635069443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45964.700635069443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45964.700635069443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45964.700635069443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45964.700635069443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45964.700635069443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45964.700635069443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45964.700635069443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45964.700635069443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45964.700635069443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45964.700635069443</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2025-11-03T13:49:42Z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