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98" documentId="120_S{2AC9BD13-BADA-5192-A53E-5A8FF88502F6}" xr6:coauthVersionLast="47" xr6:coauthVersionMax="47" xr10:uidLastSave="{05023DBA-94C7-4A61-A687-AF96D2DE61D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<sst xmlns="http://schemas.openxmlformats.org/spreadsheetml/2006/main" count="181524" uniqueCount="39140">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</sst>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337.64687118055735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46000.595297106483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46000.595297106483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46000.595297106483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46000.595297106483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46000.595297106483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46000.595297106483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46000.595297106483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46000.595297106483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46000.595297106483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46000.595297106483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46000.595297106483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46000.595297106483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46000.595297106483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46000.595297106483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46000.595297106483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46000.595297106483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46000.595297106483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46000.595297106483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46000.595297106483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46000.595297106483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46000.595297106483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46000.595297106483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46000.595297106483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46000.595297106483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46000.595297106483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46000.595297106483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46000.595297106483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46000.595297106483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46000.595297106483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46000.595297106483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46000.595297106483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46000.595297106483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46000.595297106483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46000.595297106483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46000.595297106483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46000.595297106483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46000.595297106483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46000.595297106483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46000.595297106483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46000.595297106483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46000.595297106483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46000.595297106483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46000.595297106483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46000.595297106483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46000.595297106483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46000.595297106483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46000.595297106483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46000.595297106483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46000.595297106483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46000.595297106483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46000.595297106483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46000.595297106483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46000.595297106483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46000.595297106483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46000.595297106483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46000.595297106483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46000.595297106483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46000.595297106483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46000.595297106483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46000.595297106483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46000.595297106483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46000.595297106483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46000.595297106483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46000.595297106483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46000.595297106483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46000.595297106483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46000.595297106483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46000.595297106483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46000.595297106483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46000.595297106483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46000.595297106483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46000.595297106483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46000.595297106483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46000.595297106483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46000.595297106483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46000.595297106483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46000.595297106483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46000.595297106483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46000.595297106483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46000.595297106483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46000.595297106483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46000.595297106483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46000.595297106483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46000.595297106483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46000.595297106483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46000.595297106483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46000.595297106483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46000.595297106483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46000.595297106483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46000.595297106483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46000.595297106483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46000.595297106483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46000.595297106483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46000.595297106483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46000.595297106483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46000.595297106483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46000.595297106483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46000.595297106483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46000.595297106483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46000.595297106483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46000.595297106483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46000.595297106483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46000.595297106483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46000.595297106483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46000.595297106483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46000.595297106483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46000.595297106483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46000.595297106483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46000.595297106483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46000.595297106483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46000.595297106483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46000.595297106483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46000.595297106483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46000.595297106483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46000.595297106483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46000.595297106483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46000.595297106483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46000.595297106483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46000.595297106483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46000.595297106483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46000.595297106483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46000.595297106483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46000.595297106483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46000.595297106483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46000.595297106483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46000.595297106483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46000.595297106483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46000.595297106483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46000.595297106483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46000.595297106483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46000.595297106483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46000.595297106483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46000.595297106483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46000.595297106483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46000.595297106483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46000.595297106483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46000.595297106483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46000.595297106483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46000.595297106483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46000.595297106483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46000.595297106483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46000.595297106483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46000.595297106483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46000.595297106483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46000.595297106483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46000.595297106483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46000.595297106483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46000.595297106483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46000.595297106483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46000.595297106483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46000.595297106483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46000.595297106483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46000.595297106483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46000.595297106483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46000.595297106483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46000.595297106483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46000.595297106483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46000.595297106483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46000.595297106483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46000.595297106483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46000.595297106483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46000.595297106483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46000.595297106483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46000.595297106483</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1A1EDACD-5660-41FA-A4F0-85CDEF75B37D}"/>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175.59545914352202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16.207878125002026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3.239915162041143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46000.595297106483</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46000.595297106483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46000.595297106483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46000.595297106483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46000.595297106483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46000.595297106483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46000.595297106483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46000.595297106483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46000.595297106483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46000.595297106483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46000.595297106483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46000.595297106483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46000.595297106483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46000.595297106483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46000.595297106483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46000.595297106483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46000.595297106483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46000.595297106483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46000.595297106483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46000.595297106483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46000.595297106483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46000.595297106483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46000.595297106483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46000.595297106483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46000.595297106483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46000.595297106483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46000.595297106483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46000.595297106483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46000.595297106483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46000.595297106483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46000.595297106483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46000.595297106483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46000.595297106483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46000.595297106483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46000.595297106483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46000.595297106483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46000.595297106483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46000.595297106483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46000.595297106483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46000.595297106483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46000.595297106483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46000.595297106483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46000.595297106483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46000.595297106483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46000.595297106483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46000.595297106483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46000.595297106483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46000.595297106483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46000.595297106483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46000.595297106483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46000.595297106483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46000.595297106483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46000.595297106483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46000.595297106483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46000.595297106483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46000.595297106483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46000.595297106483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46000.595297106483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46000.595297106483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46000.595297106483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46000.595297106483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46000.595297106483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46000.595297106483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46000.595297106483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46000.595297106483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46000.595297106483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46000.595297106483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46000.595297106483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46000.595297106483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46000.595297106483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46000.595297106483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46000.595297106483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46000.595297106483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46000.595297106483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46000.595297106483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46000.595297106483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46000.595297106483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46000.595297106483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46000.595297106483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46000.595297106483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46000.595297106483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46000.595297106483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46000.595297106483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46000.595297106483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46000.595297106483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46000.595297106483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46000.595297106483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46000.595297106483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46000.595297106483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46000.595297106483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46000.595297106483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46000.595297106483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46000.595297106483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46000.595297106483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46000.595297106483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46000.595297106483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46000.595297106483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46000.595297106483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46000.595297106483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46000.595297106483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46000.595297106483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46000.595297106483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46000.595297106483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46000.595297106483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46000.595297106483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46000.595297106483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46000.595297106483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46000.595297106483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46000.595297106483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46000.595297106483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46000.595297106483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46000.595297106483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46000.595297106483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46000.595297106483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46000.595297106483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46000.595297106483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46000.595297106483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46000.595297106483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46000.595297106483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46000.595297106483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46000.595297106483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46000.595297106483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46000.595297106483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46000.595297106483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46000.595297106483</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46000.595297106483</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46000.595297106483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46000.595297106483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46000.595297106483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46000.595297106483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46000.595297106483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46000.595297106483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46000.595297106483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46000.595297106483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46000.595297106483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46000.595297106483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46000.595297106483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46000.595297106483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46000.595297106483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46000.595297106483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46000.595297106483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46000.595297106483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46000.595297106483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46000.595297106483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46000.595297106483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46000.595297106483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46000.595297106483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46000.595297106483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46000.595297106483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46000.595297106483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46000.595297106483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46000.595297106483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46000.595297106483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46000.595297106483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46000.595297106483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46000.595297106483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46000.595297106483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46000.595297106483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46000.595297106483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46000.595297106483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46000.595297106483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46000.595297106483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46000.595297106483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46000.595297106483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46000.595297106483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46000.595297106483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46000.595297106483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46000.595297106483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46000.595297106483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46000.595297106483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46000.595297106483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46000.595297106483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46000.595297106483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46000.595297106483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46000.595297106483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46000.595297106483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46000.595297106483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46000.595297106483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46000.595297106483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46000.595297106483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46000.595297106483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46000.595297106483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46000.595297106483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46000.595297106483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46000.595297106483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46000.595297106483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46000.595297106483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46000.595297106483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46000.595297106483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46000.595297106483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46000.595297106483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46000.595297106483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46000.595297106483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46000.595297106483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46000.595297106483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46000.595297106483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46000.595297106483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46000.595297106483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46000.595297106483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46000.595297106483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46000.595297106483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46000.595297106483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46000.595297106483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46000.595297106483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46000.595297106483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46000.595297106483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46000.595297106483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46000.595297106483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46000.595297106483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46000.595297106483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46000.595297106483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46000.595297106483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46000.595297106483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46000.595297106483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46000.595297106483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46000.595297106483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46000.595297106483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46000.595297106483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46000.595297106483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46000.595297106483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46000.595297106483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46000.595297106483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46000.595297106483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46000.595297106483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46000.595297106483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46000.595297106483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46000.595297106483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46000.595297106483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46000.595297106483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46000.595297106483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46000.595297106483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46000.595297106483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46000.595297106483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46000.595297106483</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46000.595297106483</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39120</v>
      </c>
      <c r="B2" s="58" t="str">
        <f>IFERROR(VLOOKUP(D2,DB!A:K,11,0),"")</f>
        <v>R3</v>
      </c>
      <c r="C2" s="18">
        <v>1</v>
      </c>
      <c r="D2" s="154" t="s">
        <v>18700</v>
      </c>
      <c r="E2" s="18" t="s">
        <v>39109</v>
      </c>
      <c r="F2" s="157">
        <v>46000.379340277781</v>
      </c>
      <c r="G2" s="21">
        <f t="shared" ref="G2:G23" ca="1" si="0">IFERROR(NOW()-F2,"-")</f>
        <v>0.21595682870247401</v>
      </c>
      <c r="H2" s="156">
        <v>46000.368796296294</v>
      </c>
      <c r="I2" s="19" t="str">
        <f>IFERROR(VLOOKUP(D2,DB!A:F,6,0),"")</f>
        <v>SCECO</v>
      </c>
      <c r="J2" s="18" t="str">
        <f>IFERROR(VLOOKUP(D2,DB!A:G,7,0),"")</f>
        <v>In progress</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46000.595297106483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46000.595297106483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46000.595297106483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46000.595297106483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46000.595297106483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46000.595297106483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46000.595297106483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46000.595297106483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46000.595297106483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46000.595297106483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46000.595297106483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46000.595297106483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46000.595297106483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46000.595297106483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46000.595297106483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46000.595297106483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46000.595297106483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46000.595297106483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46000.595297106483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46000.595297106483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46000.595297106483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46000.595297106483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46000.595297106483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46000.595297106483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46000.595297106483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46000.595297106483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46000.595297106483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46000.595297106483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46000.595297106483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46000.595297106483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46000.595297106483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46000.595297106483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46000.595297106483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46000.595297106483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46000.595297106483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46000.595297106483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46000.595297106483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46000.595297106483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46000.595297106483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46000.595297106483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46000.595297106483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46000.595297106483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46000.595297106483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46000.595297106483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46000.595297106483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46000.595297106483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46000.595297106483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46000.595297106483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46000.595297106483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46000.595297106483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46000.595297106483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46000.595297106483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46000.595297106483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46000.595297106483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46000.595297106483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46000.595297106483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46000.595297106483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46000.595297106483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46000.595297106483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46000.595297106483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46000.595297106483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46000.595297106483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46000.595297106483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46000.595297106483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46000.595297106483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46000.595297106483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46000.595297106483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46000.595297106483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46000.595297106483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46000.595297106483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46000.595297106483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46000.595297106483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46000.595297106483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46000.595297106483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46000.595297106483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46000.595297106483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46000.595297106483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46000.595297106483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46000.595297106483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46000.595297106483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46000.595297106483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46000.595297106483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46000.595297106483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46000.595297106483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46000.595297106483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46000.595297106483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46000.595297106483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46000.595297106483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46000.595297106483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46000.595297106483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46000.595297106483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46000.595297106483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46000.595297106483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46000.595297106483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46000.595297106483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46000.595297106483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46000.595297106483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46000.595297106483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46000.595297106483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46000.595297106483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46000.595297106483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46000.595297106483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46000.595297106483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46000.595297106483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46000.595297106483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46000.595297106483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46000.595297106483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46000.595297106483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46000.595297106483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46000.595297106483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46000.595297106483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46000.595297106483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46000.595297106483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46000.595297106483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46000.595297106483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46000.595297106483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46000.595297106483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46000.595297106483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46000.595297106483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46000.595297106483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46000.595297106483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46000.595297106483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46000.595297106483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46000.595297106483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46000.595297106483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46000.595297106483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46000.595297106483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46000.595297106483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46000.595297106483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46000.595297106483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46000.595297106483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46000.595297106483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46000.595297106483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46000.595297106483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46000.595297106483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46000.595297106483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46000.595297106483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46000.595297106483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46000.595297106483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46000.595297106483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46000.595297106483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46000.595297106483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46000.595297106483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46000.595297106483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46000.595297106483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46000.595297106483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46000.595297106483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46000.595297106483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46000.595297106483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46000.595297106483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46000.595297106483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46000.595297106483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46000.595297106483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46000.595297106483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46000.595297106483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46000.595297106483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46000.595297106483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46000.595297106483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46000.595297106483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46000.595297106483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46000.595297106483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46000.595297106483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46000.595297106483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46000.595297106483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46000.595297106483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46000.595297106483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46000.595297106483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46000.595297106483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46000.595297106483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46000.595297106483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46000.595297106483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46000.595297106483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46000.595297106483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46000.595297106483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46000.595297106483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46000.595297106483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46000.595297106483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46000.595297106483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46000.595297106483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46000.595297106483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46000.595297106483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46000.595297106483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46000.595297106483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46000.595297106483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46000.595297106483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46000.595297106483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46000.595297106483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46000.595297106483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46000.595297106483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46000.595297106483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46000.595297106483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46000.595297106483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46000.595297106483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46000.595297106483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46000.595297106483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46000.595297106483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46000.595297106483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46000.595297106483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46000.595297106483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46000.595297106483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46000.595297106483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46000.595297106483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46000.595297106483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46000.595297106483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46000.595297106483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46000.595297106483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46000.595297106483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46000.595297106483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46000.595297106483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46000.595297106483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46000.595297106483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46000.595297106483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46000.595297106483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46000.595297106483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46000.595297106483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46000.595297106483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46000.595297106483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46000.595297106483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46000.595297106483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46000.595297106483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46000.595297106483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46000.595297106483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46000.595297106483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46000.595297106483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46000.595297106483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46000.595297106483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46000.595297106483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46000.595297106483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46000.595297106483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46000.595297106483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46000.595297106483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46000.595297106483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46000.595297106483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46000.595297106483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46000.595297106483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46000.595297106483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46000.595297106483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46000.595297106483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46000.595297106483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46000.595297106483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46000.595297106483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46000.595297106483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46000.595297106483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46000.595297106483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46000.595297106483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46000.595297106483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46000.595297106483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46000.595297106483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46000.595297106483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46000.595297106483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46000.595297106483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46000.595297106483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46000.595297106483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46000.595297106483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46000.595297106483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46000.595297106483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46000.595297106483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46000.595297106483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46000.595297106483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46000.595297106483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46000.595297106483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46000.595297106483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46000.595297106483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46000.595297106483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46000.595297106483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46000.595297106483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46000.595297106483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46000.595297106483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46000.595297106483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46000.595297106483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46000.595297106483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46000.595297106483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46000.595297106483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46000.595297106483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46000.595297106483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46000.595297106483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46000.595297106483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46000.595297106483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46000.595297106483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46000.595297106483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46000.595297106483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46000.595297106483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46000.595297106483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46000.595297106483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46000.595297106483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46000.595297106483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46000.595297106483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46000.595297106483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46000.595297106483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46000.595297106483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46000.595297106483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46000.595297106483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46000.595297106483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46000.595297106483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46000.595297106483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46000.595297106483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46000.595297106483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46000.595297106483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46000.595297106483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46000.595297106483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46000.595297106483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46000.595297106483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46000.595297106483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46000.595297106483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46000.595297106483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46000.595297106483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46000.595297106483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46000.595297106483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46000.595297106483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46000.595297106483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46000.595297106483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46000.595297106483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46000.595297106483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46000.595297106483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46000.595297106483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46000.595297106483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46000.595297106483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46000.595297106483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46000.595297106483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46000.595297106483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46000.595297106483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46000.595297106483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46000.595297106483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46000.595297106483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46000.595297106483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46000.595297106483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46000.595297106483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46000.595297106483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46000.595297106483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46000.595297106483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46000.595297106483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46000.595297106483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46000.595297106483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46000.595297106483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46000.595297106483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46000.595297106483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46000.595297106483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46000.595297106483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46000.595297106483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46000.595297106483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46000.595297106483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46000.595297106483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46000.595297106483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46000.595297106483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46000.595297106483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46000.595297106483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46000.595297106483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46000.595297106483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46000.595297106483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46000.595297106483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46000.595297106483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46000.595297106483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46000.595297106483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46000.595297106483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46000.595297106483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46000.595297106483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46000.595297106483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46000.595297106483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46000.595297106483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46000.595297106483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46000.595297106483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46000.595297106483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46000.595297106483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46000.595297106483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46000.595297106483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46000.595297106483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46000.595297106483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46000.595297106483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46000.595297106483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46000.595297106483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46000.595297106483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46000.595297106483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46000.595297106483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46000.595297106483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46000.595297106483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46000.595297106483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46000.595297106483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46000.595297106483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46000.595297106483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46000.595297106483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46000.595297106483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46000.595297106483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46000.595297106483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46000.595297106483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46000.595297106483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46000.595297106483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46000.595297106483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46000.595297106483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46000.595297106483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46000.595297106483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46000.595297106483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46000.595297106483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46000.595297106483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46000.595297106483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46000.595297106483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46000.595297106483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46000.595297106483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46000.595297106483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46000.595297106483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46000.595297106483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46000.595297106483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46000.595297106483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46000.595297106483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46000.595297106483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46000.595297106483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46000.595297106483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46000.595297106483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46000.595297106483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46000.595297106483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46000.595297106483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46000.595297106483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46000.595297106483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46000.595297106483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46000.595297106483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46000.595297106483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46000.595297106483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46000.595297106483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46000.595297106483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46000.595297106483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46000.595297106483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46000.595297106483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46000.595297106483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46000.595297106483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46000.595297106483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46000.595297106483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46000.595297106483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46000.595297106483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46000.595297106483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46000.595297106483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46000.595297106483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46000.595297106483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46000.595297106483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46000.595297106483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46000.595297106483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46000.595297106483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46000.595297106483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46000.595297106483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46000.595297106483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46000.595297106483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46000.595297106483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46000.595297106483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46000.595297106483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46000.595297106483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46000.595297106483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46000.595297106483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46000.595297106483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46000.595297106483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46000.595297106483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46000.595297106483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46000.595297106483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46000.595297106483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46000.595297106483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46000.595297106483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46000.595297106483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46000.595297106483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46000.595297106483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46000.595297106483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46000.595297106483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46000.595297106483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46000.595297106483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46000.595297106483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46000.595297106483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46000.595297106483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46000.595297106483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46000.595297106483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46000.595297106483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46000.595297106483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46000.595297106483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46000.595297106483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46000.595297106483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46000.595297106483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46000.595297106483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46000.595297106483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46000.595297106483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46000.595297106483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46000.595297106483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46000.595297106483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46000.595297106483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46000.595297106483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46000.595297106483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46000.595297106483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46000.595297106483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46000.595297106483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46000.595297106483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46000.595297106483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46000.595297106483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46000.595297106483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46000.595297106483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46000.595297106483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46000.595297106483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46000.595297106483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46000.595297106483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46000.595297106483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46000.595297106483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46000.595297106483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46000.595297106483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46000.595297106483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46000.595297106483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46000.595297106483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46000.595297106483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46000.595297106483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46000.595297106483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46000.595297106483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46000.595297106483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46000.595297106483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46000.595297106483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46000.595297106483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46000.595297106483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46000.595297106483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46000.595297106483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46000.595297106483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46000.595297106483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46000.595297106483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46000.595297106483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46000.595297106483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46000.595297106483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46000.595297106483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46000.595297106483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46000.595297106483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46000.595297106483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46000.595297106483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46000.595297106483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46000.595297106483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46000.595297106483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46000.595297106483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46000.595297106483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46000.595297106483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46000.595297106483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46000.595297106483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46000.595297106483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46000.595297106483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46000.595297106483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46000.595297106483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46000.595297106483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46000.595297106483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46000.595297106483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46000.595297106483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46000.595297106483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46000.595297106483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46000.595297106483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46000.595297106483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46000.595297106483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46000.595297106483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46000.595297106483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46000.595297106483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46000.595297106483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46000.595297106483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46000.595297106483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46000.595297106483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46000.595297106483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46000.595297106483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46000.595297106483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46000.595297106483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46000.595297106483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46000.595297106483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46000.595297106483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46000.595297106483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46000.595297106483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46000.595297106483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46000.595297106483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46000.595297106483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46000.595297106483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46000.595297106483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46000.595297106483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46000.595297106483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46000.595297106483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46000.595297106483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46000.595297106483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46000.595297106483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46000.595297106483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46000.595297106483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46000.595297106483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46000.595297106483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46000.595297106483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46000.595297106483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46000.595297106483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46000.595297106483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46000.595297106483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46000.595297106483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46000.595297106483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46000.595297106483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46000.595297106483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46000.595297106483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46000.595297106483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46000.595297106483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46000.595297106483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46000.595297106483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46000.595297106483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46000.595297106483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46000.595297106483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46000.595297106483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46000.595297106483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46000.595297106483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46000.595297106483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46000.595297106483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46000.595297106483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46000.595297106483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46000.595297106483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46000.595297106483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46000.595297106483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46000.595297106483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46000.595297106483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46000.595297106483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46000.595297106483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46000.595297106483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46000.595297106483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46000.595297106483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46000.595297106483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46000.595297106483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46000.595297106483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46000.595297106483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46000.595297106483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46000.595297106483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46000.595297106483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46000.595297106483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46000.595297106483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46000.595297106483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46000.595297106483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46000.595297106483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46000.595297106483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46000.595297106483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46000.595297106483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46000.595297106483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46000.595297106483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46000.595297106483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46000.595297106483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46000.595297106483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46000.595297106483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46000.595297106483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46000.595297106483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46000.595297106483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46000.595297106483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46000.595297106483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46000.595297106483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46000.595297106483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46000.595297106483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46000.595297106483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46000.595297106483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46000.595297106483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46000.595297106483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46000.595297106483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46000.595297106483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46000.595297106483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46000.595297106483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46000.595297106483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46000.595297106483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46000.595297106483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46000.595297106483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46000.595297106483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46000.595297106483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46000.595297106483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46000.595297106483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46000.595297106483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46000.595297106483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46000.595297106483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46000.595297106483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46000.595297106483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46000.595297106483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46000.595297106483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46000.595297106483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46000.595297106483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46000.595297106483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46000.595297106483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46000.595297106483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46000.595297106483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46000.595297106483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46000.595297106483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46000.595297106483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46000.595297106483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46000.595297106483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46000.595297106483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46000.595297106483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46000.595297106483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46000.595297106483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46000.595297106483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46000.595297106483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46000.595297106483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46000.595297106483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46000.595297106483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46000.595297106483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46000.595297106483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46000.595297106483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46000.595297106483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46000.595297106483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46000.595297106483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46000.595297106483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46000.595297106483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46000.595297106483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46000.595297106483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46000.595297106483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46000.595297106483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46000.595297106483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46000.595297106483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46000.595297106483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46000.595297106483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46000.595297106483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46000.595297106483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46000.595297106483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46000.595297106483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46000.595297106483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46000.595297106483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46000.595297106483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46000.595297106483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46000.595297106483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46000.595297106483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46000.595297106483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46000.595297106483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46000.595297106483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46000.595297106483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46000.595297106483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46000.595297106483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46000.595297106483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46000.595297106483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46000.595297106483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46000.595297106483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46000.595297106483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46000.595297106483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46000.595297106483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46000.595297106483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46000.595297106483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46000.595297106483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46000.595297106483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46000.595297106483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46000.595297106483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46000.595297106483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46000.595297106483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46000.595297106483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46000.595297106483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46000.595297106483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46000.595297106483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46000.595297106483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46000.595297106483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46000.595297106483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46000.595297106483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46000.595297106483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46000.595297106483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46000.595297106483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46000.595297106483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46000.595297106483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46000.595297106483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46000.595297106483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46000.595297106483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46000.595297106483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46000.595297106483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46000.595297106483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46000.595297106483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46000.595297106483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46000.595297106483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46000.595297106483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46000.595297106483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46000.595297106483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46000.595297106483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46000.595297106483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46000.595297106483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46000.595297106483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46000.595297106483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46000.595297106483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46000.595297106483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46000.595297106483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46000.595297106483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46000.595297106483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46000.595297106483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46000.595297106483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46000.595297106483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46000.595297106483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46000.595297106483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46000.595297106483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46000.595297106483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46000.595297106483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46000.595297106483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46000.595297106483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46000.595297106483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46000.595297106483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46000.595297106483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46000.595297106483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46000.595297106483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46000.595297106483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46000.595297106483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46000.595297106483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46000.595297106483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46000.595297106483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46000.595297106483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46000.595297106483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46000.595297106483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46000.595297106483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46000.595297106483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46000.595297106483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46000.595297106483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46000.595297106483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46000.595297106483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46000.595297106483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46000.595297106483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46000.595297106483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46000.595297106483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46000.595297106483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46000.595297106483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46000.595297106483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46000.595297106483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46000.595297106483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46000.595297106483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46000.595297106483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46000.595297106483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46000.595297106483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46000.595297106483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46000.595297106483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46000.595297106483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46000.595297106483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46000.595297106483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46000.595297106483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46000.595297106483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46000.595297106483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46000.595297106483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46000.595297106483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46000.595297106483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46000.595297106483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46000.595297106483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46000.595297106483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46000.595297106483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46000.595297106483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46000.595297106483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46000.595297106483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46000.595297106483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46000.595297106483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46000.595297106483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46000.595297106483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46000.595297106483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46000.595297106483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46000.595297106483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46000.595297106483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46000.595297106483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46000.595297106483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46000.595297106483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46000.595297106483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46000.595297106483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46000.595297106483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46000.595297106483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46000.595297106483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46000.595297106483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46000.595297106483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46000.595297106483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46000.595297106483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46000.595297106483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46000.595297106483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46000.595297106483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46000.595297106483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46000.595297106483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46000.595297106483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46000.595297106483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46000.595297106483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46000.595297106483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46000.595297106483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46000.595297106483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46000.595297106483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46000.595297106483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46000.595297106483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46000.595297106483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46000.595297106483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46000.595297106483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46000.595297106483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46000.595297106483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46000.595297106483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46000.595297106483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46000.595297106483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46000.595297106483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46000.595297106483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46000.595297106483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46000.595297106483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46000.595297106483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297.11457951388729</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1.8011535879631992</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46000.595297106483</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
      </c>
      <c r="C5" s="89"/>
      <c r="D5" s="87"/>
      <c r="E5" s="90"/>
      <c r="F5" s="91"/>
      <c r="G5" s="92">
        <f t="shared" ref="G5:G64" ca="1" si="1">IFERROR(NOW()-F5,"")</f>
        <v>46000.595297106483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46000.595297106483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46000.595297106483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46000.595297106483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46000.595297106483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46000.595297106483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46000.595297106483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46000.595297106483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46000.595297106483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46000.595297106483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46000.595297106483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46000.595297106483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46000.595297106483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46000.595297106483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46000.595297106483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46000.595297106483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46000.595297106483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46000.595297106483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46000.595297106483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46000.595297106483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46000.595297106483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46000.595297106483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46000.595297106483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46000.595297106483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46000.595297106483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46000.595297106483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46000.595297106483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46000.595297106483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46000.595297106483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46000.595297106483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46000.595297106483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46000.595297106483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46000.595297106483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46000.595297106483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46000.595297106483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46000.595297106483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46000.595297106483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46000.595297106483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46000.595297106483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46000.595297106483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46000.595297106483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46000.595297106483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46000.595297106483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46000.595297106483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46000.595297106483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46000.595297106483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46000.595297106483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46000.595297106483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46000.595297106483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46000.595297106483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46000.595297106483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46000.595297106483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46000.595297106483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46000.595297106483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46000.595297106483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46000.595297106483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46000.595297106483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46000.595297106483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46000.595297106483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46000.595297106483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46000.595297106483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46000.595297106483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46000.595297106483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46000.595297106483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46000.595297106483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46000.595297106483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46000.595297106483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46000.595297106483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46000.595297106483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46000.595297106483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46000.595297106483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46000.595297106483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46000.595297106483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46000.595297106483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46000.595297106483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46000.595297106483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46000.595297106483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46000.595297106483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46000.595297106483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46000.595297106483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46000.595297106483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46000.595297106483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46000.595297106483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46000.595297106483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46000.595297106483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46000.595297106483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46000.595297106483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46000.595297106483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46000.595297106483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46000.595297106483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46000.595297106483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46000.595297106483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46000.595297106483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46000.595297106483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46000.595297106483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46000.595297106483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46000.595297106483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46000.595297106483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46000.595297106483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46000.595297106483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46000.595297106483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46000.595297106483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46000.595297106483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46000.595297106483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46000.595297106483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46000.595297106483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108.76323692129517</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74.406419791666849</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51.934185995371081</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19.221998495369917</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3.4878086805547355</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46000.595297106483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46000.595297106483</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46000.595297106483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46000.595297106483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46000.595297106483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46000.595297106483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46000.595297106483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46000.595297106483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46000.595297106483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46000.595297106483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46000.595297106483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46000.595297106483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46000.595297106483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46000.595297106483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46000.595297106483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46000.595297106483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46000.595297106483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46000.595297106483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46000.595297106483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46000.595297106483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46000.595297106483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46000.595297106483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46000.595297106483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46000.595297106483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46000.595297106483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46000.595297106483</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2</v>
      </c>
      <c r="D2" s="115" t="s">
        <v>29502</v>
      </c>
      <c r="E2" s="138" t="s">
        <v>39106</v>
      </c>
      <c r="F2" s="117">
        <v>46000.542928240742</v>
      </c>
      <c r="G2" s="72">
        <f t="shared" ref="G2:G14" ca="1" si="0">IFERROR(NOW()-F2,"-")</f>
        <v>5.2368865741300397E-2</v>
      </c>
      <c r="H2" s="117">
        <v>46000.53707175926</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46000.595297106483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46000.595297106483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46000.595297106483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46000.595297106483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46000.595297106483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46000.595297106483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46000.595297106483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46000.595297106483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46000.595297106483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46000.595297106483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46000.595297106483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46000.595297106483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46000.595297106483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46000.595297106483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46000.595297106483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46000.595297106483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46000.595297106483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46000.595297106483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46000.595297106483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46000.595297106483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46000.595297106483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46000.595297106483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46000.595297106483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46000.595297106483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46000.595297106483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46000.595297106483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46000.595297106483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46000.595297106483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46000.595297106483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46000.595297106483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46000.595297106483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46000.595297106483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46000.595297106483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46000.595297106483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46000.595297106483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46000.595297106483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46000.595297106483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46000.595297106483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46000.595297106483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46000.595297106483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46000.595297106483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46000.595297106483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46000.595297106483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46000.595297106483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46000.595297106483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46000.595297106483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46000.595297106483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46000.595297106483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46000.595297106483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46000.595297106483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46000.595297106483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46000.595297106483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46000.595297106483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46000.595297106483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46000.595297106483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46000.595297106483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46000.595297106483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46000.595297106483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46000.595297106483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46000.595297106483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46000.595297106483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46000.595297106483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46000.595297106483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46000.595297106483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46000.595297106483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46000.595297106483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46000.595297106483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46000.595297106483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46000.595297106483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46000.595297106483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46000.595297106483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46000.595297106483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46000.595297106483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46000.595297106483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46000.595297106483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46000.595297106483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46000.595297106483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46000.595297106483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46000.595297106483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46000.595297106483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46000.595297106483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46000.595297106483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46000.595297106483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46000.595297106483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46000.595297106483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46000.595297106483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46000.595297106483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46000.595297106483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46000.595297106483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46000.595297106483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46000.595297106483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46000.595297106483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46000.595297106483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46000.595297106483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46000.595297106483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46000.595297106483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46000.595297106483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46000.595297106483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46000.595297106483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46000.595297106483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46000.595297106483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46000.595297106483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46000.595297106483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46000.595297106483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46000.595297106483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46000.595297106483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46000.595297106483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46000.595297106483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46000.595297106483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46000.595297106483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46000.595297106483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46000.595297106483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46000.595297106483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46000.595297106483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46000.595297106483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46000.595297106483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46000.595297106483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46000.595297106483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46000.595297106483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46000.595297106483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46000.595297106483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46000.595297106483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46000.595297106483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46000.595297106483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46000.595297106483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46000.595297106483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46000.595297106483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46000.595297106483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46000.595297106483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46000.595297106483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46000.595297106483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46000.595297106483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46000.595297106483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46000.595297106483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46000.595297106483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46000.595297106483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46000.595297106483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46000.595297106483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46000.595297106483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46000.595297106483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46000.595297106483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46000.595297106483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46000.595297106483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46000.595297106483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46000.595297106483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46000.595297106483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46000.595297106483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46000.595297106483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46000.595297106483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46000.595297106483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46000.595297106483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46000.595297106483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46000.595297106483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46000.595297106483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46000.595297106483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46000.595297106483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46000.595297106483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46000.595297106483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46000.595297106483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46000.595297106483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46000.595297106483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46000.595297106483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46000.595297106483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46000.595297106483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46000.595297106483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46000.595297106483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46000.595297106483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46000.595297106483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46000.595297106483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46000.595297106483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46000.595297106483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46000.595297106483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46000.595297106483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46000.595297106483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46000.595297106483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46000.595297106483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46000.595297106483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46000.595297106483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46000.595297106483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46000.595297106483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46000.595297106483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46000.595297106483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46000.595297106483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46000.595297106483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46000.595297106483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46000.595297106483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46000.595297106483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46000.595297106483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46000.595297106483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46000.595297106483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46000.595297106483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46000.595297106483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46000.595297106483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46000.595297106483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46000.595297106483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46000.595297106483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46000.595297106483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46000.595297106483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46000.595297106483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46000.595297106483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46000.595297106483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46000.595297106483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46000.595297106483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46000.595297106483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46000.595297106483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46000.595297106483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46000.595297106483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46000.595297106483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46000.595297106483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46000.595297106483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46000.595297106483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46000.595297106483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46000.595297106483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46000.595297106483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46000.595297106483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46000.595297106483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46000.595297106483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46000.595297106483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46000.595297106483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46000.595297106483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46000.595297106483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46000.595297106483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46000.595297106483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46000.595297106483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46000.595297106483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46000.595297106483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46000.595297106483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46000.595297106483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46000.595297106483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46000.595297106483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46000.595297106483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46000.595297106483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46000.595297106483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46000.595297106483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46000.595297106483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46000.595297106483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46000.595297106483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46000.595297106483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46000.595297106483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46000.595297106483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46000.595297106483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46000.595297106483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46000.595297106483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46000.595297106483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46000.595297106483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46000.595297106483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46000.595297106483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46000.595297106483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46000.595297106483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46000.595297106483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46000.595297106483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46000.595297106483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46000.595297106483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46000.595297106483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46000.595297106483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46000.595297106483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46000.595297106483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46000.595297106483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46000.595297106483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46000.595297106483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46000.595297106483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46000.595297106483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46000.595297106483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46000.595297106483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46000.595297106483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46000.595297106483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46000.595297106483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46000.595297106483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46000.595297106483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46000.595297106483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46000.595297106483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46000.595297106483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46000.595297106483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46000.595297106483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46000.595297106483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46000.595297106483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46000.595297106483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46000.595297106483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46000.595297106483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46000.595297106483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46000.595297106483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46000.595297106483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46000.595297106483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46000.595297106483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46000.595297106483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46000.595297106483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46000.595297106483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46000.595297106483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46000.595297106483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46000.595297106483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46000.595297106483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46000.595297106483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46000.595297106483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46000.595297106483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46000.595297106483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46000.595297106483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46000.595297106483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46000.595297106483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46000.595297106483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46000.595297106483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46000.595297106483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46000.595297106483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46000.595297106483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46000.595297106483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46000.595297106483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46000.595297106483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46000.595297106483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46000.595297106483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46000.595297106483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46000.595297106483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46000.595297106483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46000.595297106483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46000.595297106483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46000.595297106483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46000.595297106483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46000.595297106483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46000.595297106483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46000.595297106483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46000.595297106483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46000.595297106483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46000.595297106483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46000.595297106483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46000.595297106483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46000.595297106483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46000.595297106483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46000.595297106483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46000.595297106483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46000.595297106483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46000.595297106483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46000.595297106483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46000.595297106483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46000.595297106483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46000.595297106483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46000.595297106483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46000.595297106483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46000.595297106483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46000.595297106483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46000.595297106483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46000.595297106483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46000.595297106483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46000.595297106483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46000.595297106483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46000.595297106483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46000.595297106483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46000.595297106483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46000.595297106483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46000.595297106483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46000.595297106483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46000.595297106483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46000.595297106483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46000.595297106483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46000.595297106483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46000.595297106483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46000.595297106483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46000.595297106483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46000.595297106483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46000.595297106483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46000.595297106483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46000.595297106483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46000.595297106483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46000.595297106483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46000.595297106483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46000.595297106483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46000.595297106483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46000.595297106483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46000.595297106483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46000.595297106483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46000.595297106483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46000.595297106483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46000.595297106483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46000.595297106483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46000.595297106483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46000.595297106483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46000.595297106483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46000.595297106483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46000.595297106483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46000.595297106483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46000.595297106483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2025-12-09T11:19:09Z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