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67" documentId="120_S{2AC9BD13-BADA-5192-A53E-5A8FF88502F6}" xr6:coauthVersionLast="47" xr6:coauthVersionMax="47" xr10:uidLastSave="{B96498BC-1581-4FA7-B9B4-DD37E393C48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<sst xmlns="http://schemas.openxmlformats.org/spreadsheetml/2006/main" count="180308" uniqueCount="39139">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</sst>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6" sqref="K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322.62691898148478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45985.575344907411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45985.575344907411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45985.575344907411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45985.575344907411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45985.575344907411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45985.575344907411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45985.575344907411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45985.575344907411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45985.575344907411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45985.575344907411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45985.575344907411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45985.575344907411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45985.575344907411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45985.575344907411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45985.575344907411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45985.575344907411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45985.575344907411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45985.575344907411</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45985.575344907411</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45DEB07A-39AB-4447-B15E-5A07F39C3DD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D14" sqref="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160.57550694444944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1.1879259259294486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6.4118055561266374E-2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6.2833333337039221E-2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45985.575344907411</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3.3435185185226146E-2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45985.575344907411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45985.575344907411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45985.575344907411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45985.575344907411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22150</v>
      </c>
      <c r="E13" s="102"/>
      <c r="F13" s="103"/>
      <c r="G13" s="104">
        <f ca="1">IFERROR(NOW()-F13,"-")</f>
        <v>45985.575344907411</v>
      </c>
      <c r="H13" s="103"/>
      <c r="I13" s="18" t="str">
        <f>IFERROR(VLOOKUP(D13,DB!A:F,6,0),"")</f>
        <v>Power cube</v>
      </c>
      <c r="J13" s="18" t="str">
        <f>IFERROR(VLOOKUP(D13,DB!A:G,7,0),"")</f>
        <v>Good+No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45985.575344907411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45985.575344907411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45985.575344907411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45985.575344907411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45985.575344907411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45985.575344907411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45985.575344907411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45985.575344907411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45985.575344907411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45985.575344907411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45985.575344907411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45985.575344907411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45985.575344907411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45985.575344907411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45985.575344907411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45985.575344907411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45985.575344907411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45985.575344907411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45985.575344907411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45985.575344907411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45985.575344907411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45985.575344907411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45985.575344907411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45985.575344907411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45985.575344907411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45985.575344907411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45985.575344907411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45985.575344907411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45985.575344907411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45985.575344907411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45985.575344907411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45985.575344907411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45985.575344907411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45985.575344907411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45985.575344907411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45985.575344907411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45985.575344907411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45985.575344907411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45985.575344907411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45985.575344907411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45985.575344907411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45985.575344907411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45985.575344907411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45985.575344907411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45985.575344907411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45985.575344907411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45985.575344907411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45985.575344907411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45985.575344907411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45985.575344907411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45985.575344907411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45985.575344907411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45985.575344907411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45985.575344907411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45985.575344907411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45985.575344907411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45985.575344907411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45985.575344907411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45985.575344907411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45985.575344907411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45985.575344907411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45985.575344907411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45985.575344907411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45985.575344907411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45985.575344907411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45985.575344907411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45985.575344907411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45985.575344907411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45985.575344907411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45985.575344907411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45985.575344907411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45985.575344907411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45985.575344907411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45985.575344907411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45985.575344907411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45985.575344907411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45985.575344907411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45985.575344907411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45985.575344907411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45985.575344907411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45985.575344907411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45985.575344907411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45985.575344907411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45985.575344907411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45985.575344907411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45985.575344907411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45985.575344907411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45985.575344907411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45985.575344907411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45985.575344907411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45985.575344907411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45985.575344907411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45985.575344907411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45985.575344907411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45985.575344907411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45985.575344907411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45985.575344907411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45985.575344907411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45985.575344907411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45985.575344907411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45985.575344907411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45985.575344907411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45985.575344907411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45985.575344907411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45985.575344907411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45985.575344907411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45985.575344907411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45985.575344907411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45985.575344907411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45985.575344907411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45985.575344907411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45985.575344907411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45985.575344907411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45985.575344907411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45985.575344907411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45985.575344907411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45985.575344907411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45985.575344907411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45985.575344907411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45985.575344907411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45985.575344907411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45985.575344907411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45985.575344907411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45985.575344907411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45985.575344907411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45985.575344907411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45985.575344907411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45985.575344907411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45985.575344907411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45985.575344907411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45985.575344907411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45985.575344907411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45985.575344907411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45985.575344907411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45985.575344907411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45985.575344907411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45985.575344907411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45985.575344907411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45985.575344907411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45985.575344907411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45985.575344907411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45985.575344907411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45985.575344907411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45985.575344907411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45985.575344907411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45985.575344907411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45985.575344907411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45985.575344907411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45985.575344907411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45985.575344907411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45985.575344907411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45985.575344907411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45985.575344907411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45985.575344907411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45985.575344907411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45985.575344907411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45985.575344907411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45985.575344907411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45985.575344907411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45985.575344907411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45985.575344907411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45985.575344907411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45985.575344907411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45985.575344907411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45985.575344907411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45985.575344907411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45985.575344907411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45985.575344907411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45985.575344907411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45985.575344907411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45985.575344907411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45985.575344907411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45985.575344907411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45985.575344907411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45985.575344907411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45985.575344907411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45985.575344907411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45985.575344907411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45985.575344907411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45985.575344907411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45985.575344907411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45985.575344907411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45985.575344907411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45985.575344907411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45985.575344907411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45985.575344907411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45985.575344907411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45985.575344907411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45985.575344907411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45985.575344907411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45985.575344907411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45985.575344907411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45985.575344907411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45985.575344907411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45985.575344907411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45985.575344907411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45985.575344907411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45985.575344907411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45985.575344907411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45985.575344907411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45985.575344907411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45985.575344907411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45985.575344907411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45985.575344907411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45985.575344907411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45985.575344907411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45985.575344907411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45985.575344907411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45985.575344907411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45985.575344907411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45985.575344907411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45985.575344907411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45985.575344907411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45985.575344907411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45985.575344907411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45985.575344907411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45985.575344907411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45985.575344907411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45985.575344907411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45985.575344907411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45985.575344907411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45985.575344907411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45985.575344907411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45985.575344907411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45985.575344907411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45985.575344907411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45985.575344907411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45985.575344907411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45985.575344907411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45985.575344907411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45985.575344907411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45985.575344907411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45985.575344907411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45985.575344907411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45985.575344907411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45985.575344907411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45985.575344907411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45985.575344907411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45985.575344907411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45985.575344907411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45985.575344907411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45985.575344907411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45985.575344907411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45985.575344907411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45985.575344907411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45985.575344907411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45985.575344907411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45985.575344907411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45985.575344907411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45985.575344907411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45985.575344907411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45985.575344907411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45985.575344907411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45985.575344907411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45985.575344907411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45985.575344907411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45985.575344907411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45985.575344907411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45985.575344907411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45985.575344907411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45985.575344907411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45985.575344907411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45985.575344907411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45985.575344907411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45985.575344907411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45985.575344907411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45985.575344907411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45985.575344907411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45985.575344907411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45985.575344907411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45985.575344907411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45985.575344907411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45985.575344907411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45985.575344907411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45985.575344907411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45985.575344907411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45985.575344907411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45985.575344907411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45985.575344907411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45985.575344907411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45985.575344907411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45985.575344907411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45985.575344907411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45985.575344907411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45985.575344907411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45985.575344907411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45985.575344907411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45985.575344907411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45985.575344907411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45985.575344907411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45985.575344907411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45985.575344907411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45985.575344907411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45985.575344907411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45985.575344907411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45985.575344907411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45985.575344907411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45985.575344907411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45985.575344907411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45985.575344907411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45985.575344907411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45985.575344907411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45985.575344907411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45985.575344907411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45985.575344907411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45985.575344907411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45985.575344907411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45985.575344907411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45985.575344907411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45985.575344907411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45985.575344907411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45985.575344907411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45985.575344907411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45985.575344907411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45985.575344907411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45985.575344907411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45985.575344907411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45985.575344907411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45985.575344907411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45985.575344907411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45985.575344907411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45985.575344907411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45985.575344907411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45985.575344907411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45985.575344907411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45985.575344907411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45985.575344907411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45985.575344907411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45985.575344907411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45985.575344907411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45985.575344907411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45985.575344907411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45985.575344907411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45985.575344907411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45985.575344907411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45985.575344907411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45985.575344907411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45985.575344907411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45985.575344907411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45985.575344907411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45985.575344907411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45985.575344907411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45985.575344907411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45985.575344907411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45985.575344907411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45985.575344907411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45985.575344907411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45985.575344907411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45985.575344907411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45985.575344907411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45985.575344907411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45985.575344907411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45985.575344907411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45985.575344907411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45985.575344907411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45985.575344907411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45985.575344907411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45985.575344907411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45985.575344907411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45985.575344907411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45985.575344907411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45985.575344907411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45985.575344907411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45985.575344907411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45985.575344907411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45985.575344907411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45985.575344907411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45985.575344907411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45985.575344907411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45985.575344907411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45985.575344907411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45985.575344907411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45985.575344907411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45985.575344907411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45985.575344907411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45985.575344907411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45985.575344907411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45985.575344907411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45985.575344907411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45985.575344907411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45985.575344907411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45985.575344907411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45985.575344907411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45985.575344907411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45985.575344907411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45985.575344907411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45985.575344907411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45985.575344907411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45985.575344907411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45985.575344907411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45985.575344907411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45985.575344907411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45985.575344907411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45985.575344907411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45985.575344907411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45985.575344907411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45985.575344907411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45985.575344907411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45985.575344907411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45985.575344907411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45985.575344907411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45985.575344907411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45985.575344907411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45985.575344907411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45985.575344907411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45985.575344907411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45985.575344907411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45985.575344907411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45985.575344907411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45985.575344907411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45985.575344907411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45985.575344907411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45985.575344907411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45985.575344907411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45985.575344907411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45985.575344907411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45985.575344907411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45985.575344907411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45985.575344907411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45985.575344907411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45985.575344907411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45985.575344907411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45985.575344907411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45985.575344907411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45985.575344907411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45985.575344907411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45985.575344907411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45985.575344907411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45985.575344907411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45985.575344907411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45985.575344907411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45985.575344907411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45985.575344907411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45985.575344907411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45985.575344907411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45985.575344907411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45985.575344907411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45985.575344907411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45985.575344907411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45985.575344907411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45985.575344907411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45985.575344907411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45985.575344907411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45985.575344907411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45985.575344907411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45985.575344907411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45985.575344907411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45985.575344907411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45985.575344907411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45985.575344907411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45985.575344907411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45985.575344907411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45985.575344907411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45985.575344907411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45985.575344907411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45985.575344907411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45985.575344907411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45985.575344907411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45985.575344907411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45985.575344907411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45985.575344907411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45985.575344907411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45985.575344907411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45985.575344907411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45985.575344907411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45985.575344907411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45985.575344907411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45985.575344907411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45985.575344907411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45985.575344907411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45985.575344907411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45985.575344907411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45985.575344907411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45985.575344907411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45985.575344907411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45985.575344907411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45985.575344907411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45985.575344907411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45985.575344907411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45985.575344907411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45985.575344907411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45985.575344907411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45985.575344907411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45985.575344907411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45985.575344907411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45985.575344907411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45985.575344907411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45985.575344907411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45985.575344907411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45985.575344907411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45985.575344907411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45985.575344907411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45985.575344907411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45985.575344907411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45985.575344907411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45985.575344907411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45985.575344907411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45985.575344907411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45985.575344907411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45985.575344907411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45985.575344907411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45985.575344907411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45985.575344907411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45985.575344907411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45985.575344907411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45985.575344907411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45985.575344907411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45985.575344907411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45985.575344907411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45985.575344907411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45985.575344907411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45985.575344907411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45985.575344907411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45985.575344907411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45985.575344907411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45985.575344907411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45985.575344907411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45985.575344907411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45985.575344907411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45985.575344907411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45985.575344907411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45985.575344907411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45985.575344907411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45985.575344907411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45985.575344907411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45985.575344907411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45985.575344907411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45985.575344907411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45985.575344907411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45985.575344907411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45985.575344907411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45985.575344907411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45985.575344907411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45985.575344907411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45985.575344907411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45985.575344907411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45985.575344907411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45985.575344907411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45985.575344907411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45985.575344907411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45985.575344907411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45985.575344907411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45985.575344907411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45985.575344907411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45985.575344907411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45985.575344907411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45985.575344907411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45985.575344907411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45985.575344907411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45985.575344907411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45985.575344907411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45985.575344907411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45985.575344907411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45985.575344907411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45985.575344907411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45985.575344907411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45985.575344907411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45985.575344907411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45985.575344907411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45985.575344907411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45985.575344907411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45985.575344907411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45985.575344907411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45985.575344907411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45985.575344907411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45985.575344907411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45985.575344907411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45985.575344907411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45985.575344907411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45985.575344907411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45985.575344907411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45985.575344907411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45985.575344907411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45985.575344907411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45985.575344907411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45985.575344907411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45985.575344907411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45985.575344907411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45985.575344907411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45985.575344907411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45985.575344907411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45985.575344907411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45985.575344907411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45985.575344907411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45985.575344907411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45985.575344907411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45985.575344907411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45985.575344907411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45985.575344907411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45985.575344907411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45985.575344907411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45985.575344907411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45985.575344907411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45985.575344907411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45985.575344907411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45985.575344907411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45985.575344907411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45985.575344907411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45985.575344907411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45985.575344907411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45985.575344907411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45985.575344907411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45985.575344907411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45985.575344907411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45985.575344907411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45985.575344907411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45985.575344907411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45985.575344907411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45985.575344907411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45985.575344907411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45985.575344907411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45985.575344907411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45985.575344907411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45985.575344907411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45985.575344907411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45985.575344907411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45985.575344907411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45985.575344907411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45985.575344907411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45985.575344907411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45985.575344907411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45985.575344907411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45985.575344907411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45985.575344907411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45985.575344907411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45985.575344907411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45985.575344907411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45985.575344907411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45985.575344907411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45985.575344907411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45985.575344907411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45985.575344907411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45985.575344907411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45985.575344907411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45985.575344907411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45985.575344907411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45985.575344907411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45985.575344907411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45985.575344907411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45985.575344907411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45985.575344907411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45985.575344907411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45985.575344907411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45985.575344907411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45985.575344907411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45985.575344907411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45985.575344907411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45985.575344907411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45985.575344907411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45985.575344907411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45985.575344907411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45985.575344907411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45985.575344907411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45985.575344907411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45985.575344907411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45985.575344907411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45985.575344907411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45985.575344907411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45985.575344907411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45985.575344907411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45985.575344907411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45985.575344907411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45985.575344907411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45985.575344907411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45985.575344907411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45985.575344907411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45985.575344907411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45985.575344907411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45985.575344907411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45985.575344907411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45985.575344907411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45985.575344907411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45985.575344907411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45985.575344907411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45985.575344907411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45985.575344907411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45985.575344907411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45985.575344907411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45985.575344907411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45985.575344907411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45985.575344907411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45985.575344907411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45985.575344907411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45985.575344907411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45985.575344907411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45985.575344907411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45985.575344907411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45985.575344907411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45985.575344907411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45985.575344907411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45985.575344907411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45985.575344907411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45985.575344907411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45985.575344907411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45985.575344907411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45985.575344907411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45985.575344907411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45985.575344907411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45985.575344907411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45985.575344907411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45985.575344907411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45985.575344907411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45985.575344907411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45985.575344907411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45985.575344907411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45985.575344907411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45985.575344907411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45985.575344907411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45985.575344907411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45985.575344907411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45985.575344907411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45985.575344907411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45985.575344907411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45985.575344907411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45985.575344907411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45985.575344907411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45985.575344907411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45985.575344907411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45985.575344907411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45985.575344907411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45985.575344907411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45985.575344907411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45985.575344907411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45985.575344907411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45985.575344907411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45985.575344907411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45985.575344907411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45985.575344907411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45985.575344907411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45985.575344907411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45985.575344907411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45985.575344907411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45985.575344907411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45985.575344907411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45985.575344907411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45985.575344907411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45985.575344907411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45985.575344907411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45985.575344907411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45985.575344907411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45985.575344907411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45985.575344907411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45985.575344907411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45985.575344907411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45985.575344907411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45985.575344907411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45985.575344907411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45985.575344907411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45985.575344907411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45985.575344907411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45985.575344907411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45985.575344907411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45985.575344907411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45985.575344907411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45985.575344907411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45985.575344907411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45985.575344907411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45985.575344907411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45985.575344907411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45985.575344907411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45985.575344907411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45985.575344907411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45985.575344907411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45985.575344907411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45985.575344907411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45985.575344907411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45985.575344907411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45985.575344907411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45985.575344907411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45985.575344907411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45985.575344907411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45985.575344907411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45985.575344907411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45985.575344907411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45985.575344907411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45985.575344907411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45985.575344907411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45985.575344907411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45985.575344907411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45985.575344907411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45985.575344907411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45985.575344907411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45985.575344907411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45985.575344907411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45985.575344907411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45985.575344907411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45985.575344907411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45985.575344907411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45985.575344907411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45985.575344907411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45985.575344907411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45985.575344907411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45985.575344907411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45985.575344907411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45985.575344907411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45985.575344907411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45985.575344907411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45985.575344907411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45985.575344907411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45985.575344907411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45985.575344907411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45985.575344907411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45985.575344907411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45985.575344907411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45985.575344907411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45985.575344907411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45985.575344907411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45985.575344907411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45985.575344907411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45985.575344907411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45985.575344907411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45985.575344907411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45985.575344907411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45985.575344907411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45985.575344907411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45985.575344907411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45985.575344907411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45985.575344907411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45985.575344907411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45985.575344907411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45985.575344907411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45985.575344907411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45985.575344907411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45985.575344907411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45985.575344907411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45985.575344907411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45985.575344907411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45985.575344907411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45985.575344907411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45985.575344907411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45985.575344907411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45985.575344907411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45985.575344907411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45985.575344907411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45985.575344907411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45985.575344907411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45985.575344907411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45985.575344907411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45985.575344907411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45985.575344907411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45985.575344907411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45985.575344907411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45985.575344907411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45985.575344907411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45985.575344907411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45985.575344907411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45985.575344907411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45985.575344907411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45985.575344907411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45985.575344907411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45985.575344907411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45985.575344907411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45985.575344907411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45985.575344907411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45985.575344907411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45985.575344907411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45985.575344907411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45985.575344907411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45985.575344907411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45985.575344907411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45985.575344907411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45985.575344907411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45985.575344907411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45985.575344907411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45985.575344907411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45985.575344907411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45985.575344907411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45985.575344907411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45985.575344907411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45985.575344907411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45985.575344907411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45985.575344907411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45985.575344907411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45985.575344907411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45985.575344907411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45985.575344907411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45985.575344907411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45985.575344907411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45985.575344907411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45985.575344907411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45985.575344907411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45985.575344907411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45985.575344907411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45985.575344907411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45985.575344907411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45985.575344907411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45985.575344907411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45985.575344907411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45985.575344907411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45985.575344907411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45985.575344907411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45985.575344907411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45985.575344907411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45985.575344907411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45985.575344907411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45985.575344907411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45985.575344907411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45985.575344907411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45985.575344907411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45985.575344907411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45985.575344907411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45985.575344907411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45985.575344907411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45985.575344907411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45985.575344907411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45985.575344907411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45985.575344907411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45985.575344907411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45985.575344907411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45985.575344907411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45985.575344907411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45985.575344907411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45985.575344907411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45985.575344907411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45985.575344907411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45985.575344907411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45985.575344907411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45985.575344907411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45985.575344907411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45985.575344907411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45985.575344907411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45985.575344907411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45985.575344907411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45985.575344907411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45985.575344907411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45985.575344907411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45985.575344907411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45985.575344907411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45985.575344907411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45985.575344907411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45985.575344907411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45985.575344907411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45985.575344907411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45985.575344907411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45985.575344907411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45985.575344907411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45985.575344907411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45985.575344907411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45985.575344907411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45985.575344907411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45985.575344907411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45985.575344907411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45985.575344907411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45985.575344907411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45985.575344907411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45985.575344907411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45985.575344907411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45985.575344907411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45985.575344907411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45985.575344907411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45985.575344907411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45985.575344907411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45985.575344907411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45985.575344907411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45985.575344907411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45985.575344907411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45985.575344907411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45985.575344907411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45985.575344907411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45985.575344907411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45985.575344907411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45985.575344907411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45985.575344907411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45985.575344907411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45985.575344907411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45985.575344907411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45985.575344907411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45985.575344907411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45985.575344907411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45985.575344907411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45985.575344907411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45985.575344907411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45985.575344907411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45985.575344907411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45985.575344907411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45985.575344907411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45985.575344907411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45985.575344907411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45985.575344907411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45985.575344907411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45985.575344907411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45985.575344907411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45985.575344907411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45985.575344907411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45985.575344907411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45985.575344907411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45985.575344907411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45985.575344907411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45985.575344907411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45985.575344907411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45985.575344907411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45985.575344907411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45985.575344907411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45985.575344907411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45985.575344907411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45985.575344907411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45985.575344907411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45985.575344907411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45985.575344907411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45985.575344907411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45985.575344907411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45985.575344907411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45985.575344907411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45985.575344907411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45985.575344907411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45985.575344907411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45985.575344907411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45985.575344907411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45985.575344907411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45985.575344907411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45985.575344907411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45985.575344907411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45985.575344907411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45985.575344907411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45985.575344907411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45985.575344907411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45985.575344907411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45985.575344907411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45985.575344907411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45985.575344907411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45985.575344907411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45985.575344907411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45985.575344907411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45985.575344907411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45985.575344907411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45985.575344907411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45985.575344907411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45985.575344907411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45985.575344907411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45985.575344907411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45985.575344907411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45985.575344907411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45985.575344907411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45985.575344907411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45985.575344907411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45985.575344907411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45985.575344907411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45985.575344907411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45985.575344907411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45985.575344907411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45985.575344907411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45985.575344907411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45985.575344907411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45985.575344907411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45985.575344907411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45985.575344907411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45985.575344907411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45985.575344907411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45985.575344907411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45985.575344907411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45985.575344907411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45985.575344907411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45985.575344907411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45985.575344907411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45985.575344907411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45985.575344907411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45985.575344907411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45985.575344907411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45985.575344907411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45985.575344907411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45985.575344907411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45985.575344907411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45985.575344907411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45985.575344907411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45985.575344907411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45985.575344907411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45985.575344907411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45985.575344907411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45985.575344907411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45985.575344907411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45985.575344907411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45985.575344907411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45985.575344907411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45985.575344907411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45985.575344907411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45985.575344907411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45985.575344907411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45985.575344907411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45985.575344907411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45985.575344907411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45985.575344907411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45985.575344907411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45985.575344907411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45985.575344907411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45985.575344907411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45985.575344907411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45985.575344907411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45985.575344907411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282.09462731481472</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1.082231481486815</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45985.575344907411</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8.2763888894987758E-2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5.4743055559811182E-2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4.4569444449734874E-2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45985.575344907411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45985.575344907411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45985.575344907411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45985.575344907411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45985.575344907411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45985.575344907411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45985.575344907411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45985.575344907411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45985.575344907411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45985.575344907411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45985.575344907411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45985.575344907411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45985.575344907411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45985.575344907411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45985.575344907411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45985.575344907411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45985.575344907411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45985.575344907411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45985.575344907411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45985.575344907411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45985.575344907411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45985.575344907411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45985.575344907411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45985.575344907411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45985.575344907411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45985.575344907411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45985.575344907411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45985.575344907411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45985.575344907411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45985.575344907411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45985.575344907411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45985.575344907411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45985.575344907411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45985.575344907411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45985.575344907411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45985.575344907411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45985.575344907411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45985.575344907411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45985.575344907411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45985.575344907411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45985.575344907411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45985.575344907411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45985.575344907411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45985.575344907411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45985.575344907411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45985.575344907411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45985.575344907411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45985.575344907411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45985.575344907411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45985.575344907411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45985.575344907411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45985.575344907411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45985.575344907411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45985.575344907411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45985.575344907411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45985.575344907411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45985.575344907411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45985.575344907411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45985.575344907411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45985.575344907411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45985.575344907411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45985.575344907411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45985.575344907411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45985.575344907411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45985.575344907411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45985.575344907411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45985.575344907411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45985.575344907411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45985.575344907411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45985.575344907411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45985.575344907411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45985.575344907411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45985.575344907411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45985.575344907411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45985.575344907411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45985.575344907411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45985.575344907411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45985.575344907411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45985.575344907411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45985.575344907411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45985.575344907411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45985.575344907411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45985.575344907411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45985.575344907411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45985.575344907411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45985.575344907411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45985.575344907411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45985.575344907411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45985.575344907411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45985.575344907411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45985.575344907411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45985.575344907411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45985.575344907411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45985.575344907411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45985.575344907411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45985.575344907411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45985.575344907411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45985.575344907411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45985.575344907411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45985.575344907411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45985.575344907411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45985.575344907411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45985.575344907411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45985.575344907411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45985.575344907411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45985.575344907411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45985.575344907411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45985.575344907411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45985.575344907411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45985.575344907411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45985.575344907411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45985.575344907411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45985.575344907411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45985.575344907411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45985.575344907411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45985.575344907411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45985.575344907411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45985.575344907411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45985.575344907411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45985.575344907411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45985.575344907411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45985.575344907411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45985.575344907411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45985.575344907411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45985.575344907411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45985.575344907411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45985.575344907411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45985.575344907411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45985.575344907411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45985.575344907411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45985.575344907411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45985.575344907411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45985.575344907411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45985.575344907411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45985.575344907411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45985.575344907411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45985.575344907411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45985.575344907411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45985.575344907411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45985.575344907411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45985.575344907411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45985.575344907411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45985.575344907411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45985.575344907411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45985.575344907411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45985.575344907411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45985.575344907411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45985.575344907411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45985.575344907411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45985.575344907411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45985.575344907411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45985.575344907411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45985.575344907411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45985.575344907411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45985.575344907411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45985.575344907411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45985.575344907411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45985.575344907411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45985.575344907411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45985.575344907411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45985.575344907411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45985.575344907411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45985.575344907411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45985.575344907411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45985.575344907411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45985.575344907411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45985.575344907411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45985.575344907411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45985.575344907411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45985.575344907411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45985.575344907411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45985.575344907411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45985.575344907411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45985.575344907411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45985.575344907411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45985.575344907411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45985.575344907411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45985.575344907411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45985.575344907411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45985.575344907411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45985.575344907411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45985.575344907411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45985.575344907411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45985.575344907411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45985.575344907411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45985.575344907411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45985.575344907411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45985.575344907411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45985.575344907411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45985.575344907411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45985.575344907411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45985.575344907411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45985.575344907411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45985.575344907411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45985.575344907411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45985.575344907411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45985.575344907411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45985.575344907411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45985.575344907411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45985.575344907411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45985.575344907411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45985.575344907411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45985.575344907411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45985.575344907411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45985.575344907411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45985.575344907411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45985.575344907411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45985.575344907411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45985.575344907411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45985.575344907411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45985.575344907411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45985.575344907411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45985.575344907411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45985.575344907411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45985.575344907411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45985.575344907411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45985.575344907411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45985.575344907411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45985.575344907411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45985.575344907411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45985.575344907411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45985.575344907411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45985.575344907411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45985.575344907411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45985.575344907411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45985.575344907411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45985.575344907411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45985.575344907411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45985.575344907411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45985.575344907411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45985.575344907411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45985.575344907411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45985.575344907411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45985.575344907411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45985.575344907411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45985.575344907411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45985.575344907411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45985.575344907411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45985.575344907411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45985.575344907411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45985.575344907411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45985.575344907411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45985.575344907411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45985.575344907411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45985.575344907411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45985.575344907411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45985.575344907411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45985.575344907411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45985.575344907411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45985.575344907411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45985.575344907411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45985.575344907411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45985.575344907411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45985.575344907411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45985.575344907411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45985.575344907411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45985.575344907411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45985.575344907411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45985.575344907411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45985.575344907411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45985.575344907411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45985.575344907411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45985.575344907411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45985.575344907411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45985.575344907411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45985.575344907411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45985.575344907411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45985.575344907411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45985.575344907411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45985.575344907411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45985.575344907411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45985.575344907411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45985.575344907411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45985.575344907411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45985.575344907411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45985.575344907411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45985.575344907411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45985.575344907411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45985.575344907411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45985.575344907411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45985.575344907411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45985.575344907411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45985.575344907411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45985.575344907411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45985.575344907411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45985.575344907411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45985.575344907411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45985.575344907411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45985.575344907411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45985.575344907411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45985.575344907411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45985.575344907411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45985.575344907411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45985.575344907411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45985.575344907411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45985.575344907411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45985.575344907411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45985.575344907411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45985.575344907411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45985.575344907411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45985.575344907411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45985.575344907411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45985.575344907411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45985.575344907411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45985.575344907411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45985.575344907411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45985.575344907411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45985.575344907411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45985.575344907411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45985.575344907411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45985.575344907411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45985.575344907411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45985.575344907411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45985.575344907411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45985.575344907411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45985.575344907411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45985.575344907411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45985.575344907411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45985.575344907411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45985.575344907411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45985.575344907411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45985.575344907411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45985.575344907411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45985.575344907411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45985.575344907411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45985.575344907411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45985.575344907411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45985.575344907411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45985.575344907411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45985.575344907411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45985.575344907411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45985.575344907411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45985.575344907411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45985.575344907411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45985.575344907411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45985.575344907411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45985.575344907411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45985.575344907411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45985.575344907411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45985.575344907411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45985.575344907411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45985.575344907411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45985.575344907411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45985.575344907411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45985.575344907411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45985.575344907411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45985.575344907411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45985.575344907411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45985.575344907411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45985.575344907411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45985.575344907411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45985.575344907411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45985.575344907411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45985.575344907411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45985.575344907411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45985.575344907411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45985.575344907411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45985.575344907411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45985.575344907411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45985.575344907411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45985.575344907411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45985.575344907411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45985.575344907411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45985.575344907411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45985.575344907411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45985.575344907411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45985.575344907411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45985.575344907411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45985.575344907411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45985.575344907411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45985.575344907411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45985.575344907411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45985.575344907411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45985.575344907411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45985.575344907411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45985.575344907411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45985.575344907411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45985.575344907411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45985.575344907411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45985.575344907411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45985.575344907411</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E10" sqref="E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93.743284722222597</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59.386467592594272</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36.914233796298504</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4.2020462962973397</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45985.575344907411</v>
      </c>
      <c r="H6" s="109"/>
      <c r="I6" s="109" t="str">
        <f>IFERROR(VLOOKUP(D6,DB!A:F,6,0),"")</f>
        <v/>
      </c>
      <c r="J6" s="109" t="str">
        <f>IFERROR(VLOOKUP(D6,DB!A:G,7,0),"")</f>
        <v/>
      </c>
      <c r="K6" s="109"/>
      <c r="L6" s="109" t="str">
        <f>IFERROR(VLOOKUP(D6,DB!A:I,9,0),"")</f>
        <v/>
      </c>
    </row>
    <row r="7" spans="1:13">
      <c r="A7" s="109"/>
      <c r="B7" s="109" t="str">
        <f>IFERROR(VLOOKUP(D7,DB!A:K,11,0),"")</f>
        <v>R5</v>
      </c>
      <c r="C7" s="109"/>
      <c r="D7" s="109" t="s">
        <v>38184</v>
      </c>
      <c r="E7" s="109"/>
      <c r="F7" s="109"/>
      <c r="G7" s="111">
        <f ca="1">IFERROR(NOW()-F7,"")</f>
        <v>45985.575344907411</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45985.575344907411</v>
      </c>
      <c r="H8" s="109"/>
      <c r="I8" s="109" t="str">
        <f>IFERROR(VLOOKUP(D8,DB!A:F,6,0),"")</f>
        <v/>
      </c>
      <c r="J8" s="109" t="str">
        <f>IFERROR(VLOOKUP(D8,DB!A:G,7,0),"")</f>
        <v/>
      </c>
      <c r="K8" s="109"/>
      <c r="L8" s="109" t="str">
        <f>IFERROR(VLOOKUP(D8,DB!A:I,9,0),"")</f>
        <v/>
      </c>
    </row>
    <row r="9" spans="1:13">
      <c r="A9" s="109"/>
      <c r="B9" s="109" t="str">
        <f>IFERROR(VLOOKUP(D9,DB!A:K,11,0),"")</f>
        <v>R5</v>
      </c>
      <c r="C9" s="109"/>
      <c r="D9" s="109" t="s">
        <v>38235</v>
      </c>
      <c r="E9" s="109"/>
      <c r="F9" s="109"/>
      <c r="G9" s="111">
        <f ca="1">IFERROR(NOW()-F9,"")</f>
        <v>45985.575344907411</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45985.575344907411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45985.575344907411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45985.575344907411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45985.575344907411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45985.575344907411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45985.575344907411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45985.575344907411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45985.575344907411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45985.575344907411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45985.575344907411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45985.575344907411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45985.575344907411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45985.575344907411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45985.575344907411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45985.575344907411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45985.575344907411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45985.575344907411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45985.575344907411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45985.575344907411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45985.575344907411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45985.575344907411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45985.575344907411</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45985.575344907411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45985.575344907411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45985.575344907411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45985.575344907411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45985.575344907411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45985.575344907411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45985.575344907411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45985.575344907411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45985.575344907411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45985.575344907411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45985.575344907411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45985.575344907411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45985.575344907411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45985.575344907411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45985.575344907411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45985.575344907411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45985.575344907411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45985.575344907411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45985.575344907411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45985.575344907411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45985.575344907411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45985.575344907411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45985.575344907411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45985.575344907411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45985.575344907411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45985.575344907411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45985.575344907411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45985.575344907411</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45985.575344907411</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45985.575344907411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45985.575344907411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45985.575344907411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45985.575344907411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45985.575344907411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45985.575344907411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45985.575344907411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45985.575344907411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45985.575344907411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45985.575344907411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45985.575344907411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45985.575344907411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45985.575344907411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45985.575344907411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45985.575344907411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45985.575344907411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45985.575344907411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45985.575344907411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45985.575344907411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45985.575344907411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45985.575344907411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45985.575344907411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45985.575344907411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45985.575344907411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45985.575344907411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45985.575344907411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45985.575344907411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45985.575344907411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45985.575344907411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45985.575344907411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45985.575344907411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45985.575344907411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45985.575344907411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45985.575344907411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45985.575344907411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45985.575344907411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45985.575344907411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45985.575344907411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45985.575344907411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45985.575344907411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45985.575344907411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45985.575344907411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