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10" documentId="120_S{2AC9BD13-BADA-5192-A53E-5A8FF88502F6}" xr6:coauthVersionLast="47" xr6:coauthVersionMax="47" xr10:uidLastSave="{F53AFC65-5439-4B84-A062-50E6A867BBF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<sst xmlns="http://schemas.openxmlformats.org/spreadsheetml/2006/main" count="180280" uniqueCount="39125">
  <si>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</si>
  <si>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</si>
  <si>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</si>
  <si>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</si>
  <si>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</si>
  <si>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</si>
  <si>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</si>
  <si>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</si>
  <si>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</si>
  <si>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</si>
  <si>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</si>
  <si>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</si>
  <si>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</si>
  <si>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</si>
  <si>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</si>
  <si>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</si>
  <si>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</si>
  <si>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</si>
  <si>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</si>
  <si>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</si>
  <si>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</si>
  <si>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</si>
  <si>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</si>
  <si>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</si>
  <si>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</si>
  <si>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</si>
  <si>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</si>
  <si>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</si>
  <si>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</si>
  <si>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</si>
  <si>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</si>
  <si>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</si>
  <si>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</si>
  <si>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</si>
  <si>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</si>
  <si>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</si>
  <si>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</si>
  <si>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</si>
  <si>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</si>
  <si>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</si>
  <si>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</si>
  <si>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</si>
  <si>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</si>
  <si>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</si>
  <si>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</si>
  <si>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</si>
  <si>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</si>
  <si>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</si>
  <si>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</si>
  <si>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</si>
  <si>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</si>
  <si>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</si>
  <si>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</si>
  <si>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</si>
  <si>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</si>
  <si>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</si>
  <si>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</si>
  <si>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</si>
  <si>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</si>
  <si>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</si>
  <si>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</si>
  <si>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</si>
  <si>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</si>
  <si>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</si>
  <si>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</si>
  <si>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</si>
  <si>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</si>
  <si>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</si>
  <si>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</si>
  <si>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</si>
  <si>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</si>
  <si>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</si>
  <si>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</si>
  <si>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</si>
  <si>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</si>
  <si>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</si>
  <si>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</si>
  <si>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</si>
  <si>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</si>
  <si>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</si>
  <si>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</si>
  <si>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</si>
  <si>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</si>
  <si>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</si>
  <si>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</si>
  <si>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</si>
  <si>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</si>
  <si>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</si>
  <si>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</si>
  <si>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</si>
  <si>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</si>
  <si>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</si>
  <si>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</si>
  <si>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</si>
  <si>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</si>
  <si>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</si>
  <si>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</si>
  <si>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</si>
  <si>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</si>
  <si>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</si>
  <si>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</si>
  <si>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</si>
  <si>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</si>
  <si>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</si>
  <si>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</si>
  <si>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</si>
  <si>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</si>
  <si>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</si>
  <si>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</si>
  <si>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</si>
  <si>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</si>
  <si>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</si>
  <si>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</si>
  <si>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</si>
  <si>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</si>
  <si>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</si>
  <si>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</si>
  <si>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</si>
  <si>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</si>
  <si>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</si>
  <si>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</si>
  <si>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</si>
  <si>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</si>
  <si>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</si>
  <si>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</si>
  <si>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</si>
  <si>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</si>
  <si>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</si>
  <si>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</si>
  <si>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</si>
  <si>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</si>
  <si>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</si>
  <si>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</si>
  <si>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</si>
  <si>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</si>
  <si>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</si>
  <si>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</si>
  <si>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</si>
  <si>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</si>
  <si>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</si>
  <si>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</si>
  <si>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</si>
  <si>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</si>
  <si>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</si>
  <si>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</si>
  <si>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</si>
  <si>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</si>
  <si>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</si>
  <si>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</si>
  <si>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</si>
  <si>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</si>
  <si>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</si>
  <si>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</si>
  <si>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</si>
  <si>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</si>
  <si>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</si>
  <si>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</si>
  <si>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</si>
  <si>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</si>
  <si>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</si>
  <si>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</si>
  <si>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</si>
  <si>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</si>
  <si>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</si>
  <si>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</si>
  <si>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</si>
  <si>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</si>
  <si>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</si>
  <si>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</si>
  <si>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</si>
  <si>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</si>
  <si>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</si>
  <si>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</si>
  <si>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</si>
  <si>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</si>
  <si>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</si>
  <si>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</si>
  <si>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</si>
  <si>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</si>
  <si>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</si>
  <si>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</si>
  <si>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</si>
  <si>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</si>
  <si>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</si>
  <si>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</si>
  <si>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</si>
  <si>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</si>
  <si>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</si>
  <si>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</si>
  <si>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</si>
  <si>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</si>
  <si>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</si>
  <si>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</si>
  <si>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</si>
  <si>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</si>
  <si>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</si>
  <si>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</si>
  <si>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</si>
  <si>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</si>
  <si>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</si>
  <si>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</si>
  <si>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</si>
  <si>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</si>
  <si>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</si>
  <si>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</si>
  <si>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</si>
  <si>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</si>
  <si>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</si>
  <si>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</si>
  <si>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</si>
  <si>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</si>
  <si>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</si>
  <si>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</si>
  <si>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</si>
  <si>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</si>
  <si>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</si>
  <si>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</si>
  <si>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</si>
  <si>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</si>
  <si>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</si>
  <si>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</si>
  <si>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</si>
  <si>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</si>
  <si>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</si>
  <si>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</si>
  <si>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</si>
  <si>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</si>
  <si>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</si>
  <si>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</si>
  <si>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</si>
  <si>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</si>
  <si>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</si>
  <si>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</si>
  <si>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</si>
  <si>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</si>
  <si>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</si>
  <si>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</si>
  <si>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</si>
  <si>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</si>
  <si>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</si>
  <si>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</si>
  <si>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</si>
  <si>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</si>
  <si>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</si>
  <si>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</si>
  <si>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</si>
  <si>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</si>
  <si>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</si>
  <si>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</si>
  <si>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</si>
  <si>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</si>
  <si>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</si>
  <si>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</si>
  <si>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</si>
  <si>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</si>
  <si>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</si>
  <si>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</si>
  <si>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</si>
  <si>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</si>
  <si>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</si>
  <si>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</si>
  <si>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</si>
  <si>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</si>
  <si>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</si>
  <si>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</si>
  <si>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</si>
  <si>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</si>
  <si>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</si>
  <si>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</si>
  <si>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</si>
  <si>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</si>
  <si>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</si>
  <si>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</si>
  <si>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</si>
  <si>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</si>
  <si>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</si>
  <si>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</si>
  <si>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</si>
  <si>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</si>
  <si>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</si>
  <si>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</si>
  <si>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</si>
  <si>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</si>
  <si>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</si>
  <si>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</si>
  <si>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</si>
  <si>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</si>
  <si>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</si>
  <si>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</si>
  <si>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</si>
  <si>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</si>
  <si>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</si>
  <si>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</si>
  <si>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</si>
  <si>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</si>
  <si>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</si>
  <si>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</si>
  <si>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</si>
  <si>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</si>
  <si>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</si>
  <si>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</si>
  <si>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</si>
  <si>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</si>
  <si>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</si>
  <si>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</si>
  <si>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</si>
  <si>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</si>
  <si>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</si>
  <si>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</si>
  <si>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</si>
  <si>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</si>
  <si>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</si>
  <si>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</si>
  <si>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</si>
  <si>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</si>
  <si>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</si>
  <si>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</si>
  <si>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</si>
  <si>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</si>
  <si>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</si>
  <si>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</si>
  <si>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</si>
  <si>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</si>
  <si>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</si>
  <si>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</si>
  <si>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</si>
  <si>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</si>
  <si>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</si>
  <si>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</si>
  <si>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</si>
  <si>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</si>
  <si>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</si>
  <si>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</si>
  <si>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</si>
  <si>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</si>
  <si>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</si>
  <si>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</si>
  <si>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</si>
  <si>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</si>
  <si>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</si>
  <si>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</si>
  <si>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</si>
  <si>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</si>
  <si>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</si>
  <si>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</si>
  <si>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</si>
  <si>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</si>
  <si>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</si>
  <si>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</si>
  <si>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</si>
  <si>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</si>
  <si>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</si>
  <si>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</si>
  <si>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</si>
  <si>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</si>
  <si>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</si>
  <si>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</si>
  <si>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</si>
  <si>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</si>
  <si>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</si>
  <si>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</si>
  <si>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</si>
  <si>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</si>
  <si>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</si>
  <si>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</si>
  <si>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</si>
  <si>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</si>
  <si>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</si>
  <si>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</si>
  <si>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</si>
  <si>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</si>
  <si>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</si>
  <si>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</si>
  <si>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</si>
  <si>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</si>
  <si>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</si>
  <si>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</si>
  <si>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</si>
  <si>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</si>
  <si>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</si>
  <si>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</si>
  <si>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</si>
  <si>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</si>
  <si>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</si>
  <si>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</si>
  <si>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</si>
  <si>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</si>
  <si>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</si>
  <si>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</si>
  <si>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</si>
  <si>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</si>
  <si>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</si>
  <si>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</si>
  <si>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</si>
  <si>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</si>
  <si>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</si>
  <si>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</si>
  <si>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</si>
  <si>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</si>
  <si>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</si>
  <si>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</si>
  <si>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</si>
  <si>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</si>
  <si>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</si>
  <si>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</si>
  <si>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</si>
  <si>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</si>
  <si>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</si>
  <si>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</si>
  <si>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</si>
  <si>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</si>
  <si>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</si>
  <si>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</si>
  <si>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</si>
  <si>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</si>
  <si>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</si>
  <si>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</si>
  <si>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</si>
  <si>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</si>
  <si>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</si>
  <si>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</si>
  <si>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</si>
  <si>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</si>
  <si>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</si>
  <si>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</si>
  <si>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</si>
  <si>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</si>
  <si>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</si>
  <si>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</si>
  <si>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</si>
  <si>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</si>
  <si>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</si>
  <si>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</si>
  <si>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</si>
  <si>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</si>
  <si>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</si>
  <si>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</si>
  <si>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</si>
  <si>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</si>
  <si>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</si>
  <si>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</si>
  <si>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</si>
  <si>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</si>
  <si>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</si>
  <si>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</si>
  <si>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</si>
  <si>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</si>
  <si>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</si>
  <si>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</si>
  <si>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</si>
  <si>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</si>
  <si>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</si>
  <si>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</si>
  <si>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</si>
  <si>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</si>
  <si>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</si>
  <si>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</si>
  <si>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</si>
  <si>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</si>
  <si>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</si>
  <si>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</si>
  <si>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</si>
  <si>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</si>
  <si>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</si>
  <si>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</si>
  <si>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</si>
  <si>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</si>
  <si>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</si>
  <si>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</si>
  <si>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</si>
  <si>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</si>
  <si>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</si>
  <si>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</si>
  <si>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</si>
  <si>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</si>
  <si>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</si>
  <si>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</si>
  <si>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</si>
  <si>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</si>
  <si>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</si>
  <si>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</si>
  <si>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</si>
  <si>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</si>
  <si>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</si>
  <si>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</si>
  <si>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</si>
  <si>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</si>
  <si>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</si>
  <si>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</si>
  <si>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</si>
  <si>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</si>
  <si>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</si>
  <si>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</si>
  <si>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</si>
  <si>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</si>
  <si>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</si>
  <si>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</si>
  <si>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</si>
  <si>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</si>
  <si>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</si>
  <si>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</si>
  <si>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</si>
  <si>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</si>
  <si>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</si>
  <si>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</si>
  <si>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</si>
  <si>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</si>
  <si>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</si>
  <si>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</si>
  <si>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</si>
  <si>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</si>
  <si>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</si>
  <si>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</si>
  <si>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</si>
  <si>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</si>
  <si>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</si>
  <si>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</si>
  <si>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</si>
  <si>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</si>
  <si>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</si>
  <si>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</si>
  <si>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</si>
  <si>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</si>
  <si>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</si>
  <si>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</si>
  <si>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</si>
  <si>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</si>
  <si>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</si>
  <si>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</si>
  <si>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</si>
  <si>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</si>
  <si>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</si>
  <si>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</si>
  <si>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</si>
  <si>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</si>
  <si>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</si>
  <si>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</si>
  <si>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</si>
  <si>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</si>
  <si>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</si>
  <si>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</si>
  <si>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</si>
  <si>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</si>
  <si>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</si>
  <si>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</si>
  <si>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</si>
  <si>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</si>
  <si>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</si>
  <si>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</si>
  <si>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</si>
  <si>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</si>
  <si>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</si>
  <si>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</si>
  <si>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</si>
  <si>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</si>
  <si>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</si>
  <si>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</si>
  <si>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</si>
  <si>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</si>
  <si>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</si>
  <si>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</si>
  <si>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</si>
  <si>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</si>
  <si>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</si>
  <si>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</si>
  <si>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</si>
  <si>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</si>
  <si>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</si>
  <si>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</si>
  <si>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</si>
  <si>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</si>
  <si>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</si>
  <si>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</si>
  <si>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</si>
  <si>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</si>
  <si>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</si>
  <si>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</si>
  <si>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</si>
  <si>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</si>
  <si>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</si>
  <si>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</si>
  <si>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</si>
  <si>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</si>
  <si>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</si>
  <si>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</si>
  <si>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</si>
  <si>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</si>
  <si>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</si>
  <si>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</si>
  <si>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</si>
  <si>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</si>
  <si>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</si>
  <si>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</si>
  <si>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</si>
  <si>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</si>
  <si>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</si>
  <si>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</si>
  <si>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</si>
  <si>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</si>
  <si>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</si>
  <si>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</si>
  <si>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</si>
  <si>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</si>
  <si>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</si>
  <si>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</si>
  <si>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</si>
  <si>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</si>
  <si>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</si>
  <si>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</si>
  <si>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</si>
  <si>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</si>
  <si>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</si>
  <si>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</si>
  <si>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</si>
  <si>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</si>
  <si>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</si>
  <si>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</si>
  <si>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</si>
  <si>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</si>
  <si>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</si>
  <si>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</si>
  <si>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</si>
  <si>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</si>
  <si>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</si>
  <si>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</si>
  <si>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</si>
  <si>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</si>
  <si>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</si>
  <si>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</si>
  <si>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</si>
  <si>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</si>
  <si>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</si>
  <si>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</si>
  <si>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</si>
  <si>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</si>
  <si>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</si>
  <si>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</si>
  <si>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</si>
  <si>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</si>
  <si>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</si>
  <si>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</si>
  <si>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</si>
  <si>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</si>
  <si>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</si>
  <si>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</si>
  <si>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</si>
  <si>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</si>
  <si>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</si>
  <si>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</si>
  <si>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</si>
  <si>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</si>
  <si>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</si>
  <si>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</si>
  <si>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</si>
  <si>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</si>
  <si>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</si>
  <si>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</si>
  <si>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</si>
  <si>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</si>
  <si>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</si>
  <si>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</si>
  <si>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</si>
  <si>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</si>
  <si>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</si>
  <si>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</si>
  <si>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</si>
  <si>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</si>
  <si>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</si>
  <si>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</si>
  <si>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</si>
  <si>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</si>
  <si>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</si>
  <si>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</si>
  <si>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</si>
  <si>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</si>
  <si>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</si>
  <si>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</si>
  <si>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</si>
  <si>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</si>
  <si>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</si>
  <si>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</si>
  <si>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</si>
  <si>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</si>
  <si>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</si>
  <si>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</si>
  <si>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</si>
  <si>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</si>
  <si>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</si>
  <si>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</si>
  <si>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</si>
  <si>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</si>
  <si>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</si>
  <si>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</si>
  <si>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</si>
  <si>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</si>
  <si>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</si>
  <si>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</si>
  <si>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</si>
  <si>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</si>
  <si>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</si>
  <si>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</si>
  <si>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</si>
  <si>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</si>
  <si>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</si>
  <si>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</si>
  <si>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</si>
  <si>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</si>
  <si>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</si>
  <si>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</si>
  <si>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</si>
  <si>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</si>
  <si>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</si>
  <si>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</si>
  <si>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</si>
  <si>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</si>
  <si>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</si>
  <si>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</si>
  <si>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</si>
  <si>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</si>
  <si>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</si>
  <si>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</si>
  <si>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</si>
  <si>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</si>
  <si>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</si>
  <si>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</si>
  <si>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</si>
  <si>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</si>
  <si>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</si>
  <si>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</si>
  <si>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</si>
  <si>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</si>
  <si>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</si>
  <si>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</si>
  <si>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</si>
  <si>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</si>
  <si>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</si>
  <si>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</si>
  <si>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</si>
  <si>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</si>
  <si>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</si>
  <si>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</si>
  <si>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</si>
  <si>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</si>
  <si>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</si>
  <si>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</si>
  <si>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</si>
  <si>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</si>
  <si>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</si>
  <si>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</si>
  <si>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</si>
  <si>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</si>
  <si>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</si>
  <si>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</si>
  <si>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</si>
  <si>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</si>
  <si>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</si>
  <si>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</si>
  <si>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</si>
  <si>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</si>
  <si>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</si>
  <si>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</si>
  <si>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</si>
  <si>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</si>
  <si>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</si>
  <si>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</si>
  <si>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</si>
  <si>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</si>
  <si>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</si>
  <si>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</si>
  <si>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</si>
  <si>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</si>
  <si>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</si>
  <si>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</si>
  <si>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</si>
  <si>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</si>
  <si>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</si>
  <si>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</si>
  <si>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</si>
  <si>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</si>
  <si>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</si>
  <si>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</si>
  <si>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</si>
  <si>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</si>
  <si>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</si>
  <si>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</si>
  <si>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</si>
  <si>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</si>
  <si>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</si>
  <si>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</si>
  <si>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</si>
  <si>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</si>
  <si>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</si>
  <si>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</si>
  <si>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</si>
  <si>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</si>
  <si>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</si>
  <si>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</si>
  <si>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</si>
  <si>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</si>
  <si>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</si>
  <si>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</si>
  <si>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</si>
  <si>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</si>
  <si>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</si>
  <si>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</si>
  <si>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</si>
  <si>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</si>
  <si>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</si>
  <si>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</si>
  <si>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</si>
  <si>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</si>
  <si>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</si>
  <si>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</si>
  <si>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</si>
  <si>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</si>
  <si>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</si>
  <si>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</si>
  <si>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</si>
  <si>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</si>
  <si>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</si>
  <si>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</si>
  <si>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</si>
  <si>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</si>
  <si>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</si>
  <si>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</si>
  <si>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</si>
  <si>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</si>
  <si>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</si>
  <si>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</si>
  <si>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</si>
  <si>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</si>
  <si>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</si>
  <si>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</si>
  <si>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</si>
  <si>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</si>
  <si>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</si>
  <si>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</si>
  <si>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</si>
  <si>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</si>
  <si>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</si>
  <si>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</si>
  <si>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</si>
  <si>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</si>
  <si>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</si>
  <si>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</si>
  <si>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</si>
  <si>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</si>
  <si>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</si>
  <si>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</si>
  <si>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</si>
  <si>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</si>
  <si>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</si>
  <si>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</si>
  <si>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</si>
  <si>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</si>
  <si>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</si>
  <si>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</si>
  <si>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</si>
  <si>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</si>
  <si>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</si>
  <si>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</si>
  <si>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</si>
  <si>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</si>
  <si>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</si>
  <si>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</si>
  <si>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</si>
  <si>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</si>
  <si>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</si>
  <si>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</si>
  <si>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</si>
  <si>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</si>
  <si>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</si>
  <si>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</si>
  <si>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</si>
  <si>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</si>
  <si>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</si>
  <si>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</si>
  <si>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</si>
  <si>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</si>
  <si>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</si>
  <si>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</si>
  <si>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</si>
  <si>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</si>
  <si>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</si>
  <si>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</si>
  <si>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</si>
  <si>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</si>
  <si>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</si>
  <si>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</si>
  <si>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</si>
  <si>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</si>
  <si>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</si>
  <si>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</si>
  <si>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</si>
  <si>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</si>
  <si>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</si>
  <si>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</si>
  <si>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</si>
  <si>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</si>
  <si>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</si>
  <si>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</si>
  <si>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</si>
  <si>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</si>
  <si>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</si>
  <si>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</si>
  <si>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</si>
  <si>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</si>
  <si>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</si>
  <si>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</si>
  <si>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</si>
  <si>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</si>
  <si>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</si>
  <si>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</si>
  <si>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</si>
  <si>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</si>
  <si>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</si>
  <si>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</si>
  <si>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</si>
  <si>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</si>
  <si>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</si>
  <si>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</si>
  <si>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</si>
  <si>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</si>
  <si>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</si>
  <si>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</si>
  <si>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</si>
  <si>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</si>
  <si>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</si>
  <si>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</si>
  <si>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</si>
  <si>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</si>
  <si>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</si>
  <si>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</si>
  <si>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</si>
  <si>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</si>
  <si>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</si>
  <si>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</si>
  <si>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</si>
  <si>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</si>
  <si>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</si>
  <si>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</si>
  <si>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</si>
  <si>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</si>
  <si>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</si>
  <si>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</si>
  <si>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</si>
  <si>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</si>
  <si>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</si>
  <si>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</si>
  <si>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</si>
  <si>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</si>
  <si>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</si>
  <si>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</si>
  <si>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</si>
  <si>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</si>
  <si>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</si>
  <si>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</si>
  <si>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</si>
  <si>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</si>
  <si>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</si>
  <si>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</si>
  <si>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</si>
  <si>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</si>
  <si>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</si>
  <si>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</si>
  <si>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</si>
  <si>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</si>
  <si>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</si>
  <si>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</si>
  <si>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</si>
  <si>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</si>
  <si>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</si>
  <si>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</si>
  <si>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</si>
  <si>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</si>
  <si>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</si>
  <si>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</si>
  <si>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</si>
  <si>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</si>
  <si>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</si>
  <si>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</si>
  <si>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</si>
  <si>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</si>
  <si>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</si>
  <si>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</si>
  <si>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</si>
  <si>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</si>
  <si>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</si>
  <si>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</si>
  <si>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</si>
  <si>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</si>
  <si>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</si>
  <si>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</si>
  <si>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</si>
  <si>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</si>
  <si>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</si>
  <si>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</si>
  <si>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</si>
  <si>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</si>
  <si>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</si>
  <si>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</si>
  <si>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</si>
  <si>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</si>
  <si>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</si>
  <si>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</si>
  <si>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</si>
  <si>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</si>
  <si>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</si>
  <si>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</si>
  <si>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</si>
  <si>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</si>
  <si>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</si>
  <si>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</si>
  <si>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</si>
  <si>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</si>
  <si>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</si>
  <si>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</si>
  <si>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</si>
  <si>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</si>
  <si>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</si>
  <si>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</si>
  <si>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</si>
  <si>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</si>
  <si>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</si>
  <si>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</si>
  <si>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</si>
  <si>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</si>
  <si>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</si>
  <si>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</si>
  <si>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</si>
  <si>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</si>
  <si>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</si>
  <si>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</si>
  <si>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</si>
  <si>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</si>
  <si>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</si>
  <si>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</si>
  <si>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</si>
  <si>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</si>
  <si>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</si>
  <si>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</si>
  <si>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</si>
  <si>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</si>
  <si>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</si>
  <si>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</si>
  <si>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</si>
  <si>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</si>
  <si>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</si>
  <si>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</si>
  <si>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</si>
  <si>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</si>
  <si>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</si>
  <si>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</si>
  <si>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</si>
  <si>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</si>
  <si>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</si>
  <si>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</si>
  <si>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</si>
  <si>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</si>
  <si>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</si>
  <si>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</si>
  <si>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</si>
  <si>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</si>
  <si>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</si>
  <si>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</si>
  <si>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</si>
  <si>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</si>
  <si>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</si>
  <si>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</si>
  <si>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</si>
  <si>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</si>
  <si>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</si>
  <si>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</si>
  <si>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</si>
  <si>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</si>
  <si>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</si>
  <si>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</si>
  <si>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</si>
  <si>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</si>
  <si>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</si>
  <si>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</si>
  <si>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</si>
  <si>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</si>
  <si>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</si>
  <si>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</si>
  <si>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</si>
  <si>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</si>
  <si>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</si>
  <si>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</si>
  <si>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</si>
  <si>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</si>
  <si>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</si>
  <si>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</si>
  <si>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</si>
  <si>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</si>
  <si>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</si>
  <si>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</si>
  <si>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</si>
  <si>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</si>
  <si>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</si>
  <si>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</si>
  <si>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</si>
  <si>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</si>
  <si>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</si>
  <si>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</si>
  <si>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</si>
  <si>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</si>
  <si>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</si>
  <si>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</si>
  <si>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</si>
  <si>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</si>
  <si>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</si>
  <si>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</si>
  <si>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</si>
  <si>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</si>
  <si>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</si>
  <si>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</si>
  <si>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</si>
  <si>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</si>
  <si>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</si>
  <si>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</si>
  <si>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</si>
  <si>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</si>
  <si>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</si>
  <si>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</si>
  <si>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</si>
  <si>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</si>
  <si>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</si>
  <si>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</si>
  <si>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</si>
  <si>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</si>
  <si>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</si>
  <si>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</si>
  <si>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</si>
  <si>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</si>
  <si>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</si>
  <si>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</si>
  <si>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</si>
  <si>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</si>
  <si>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</si>
  <si>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</si>
  <si>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</si>
  <si>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</si>
  <si>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</si>
  <si>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</si>
  <si>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</si>
  <si>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</si>
  <si>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</si>
  <si>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</si>
  <si>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</si>
  <si>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</si>
  <si>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</si>
  <si>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</si>
  <si>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</si>
  <si>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</si>
  <si>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</si>
  <si>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</si>
  <si>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</si>
  <si>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</si>
  <si>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</si>
  <si>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</si>
  <si>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</si>
  <si>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</si>
  <si>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</si>
  <si>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</si>
  <si>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</si>
  <si>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</si>
  <si>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</si>
  <si>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</si>
  <si>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</si>
  <si>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</si>
  <si>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</si>
  <si>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</si>
  <si>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</si>
  <si>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</si>
  <si>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</si>
  <si>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</si>
  <si>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</si>
  <si>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</si>
  <si>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</si>
  <si>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</si>
  <si>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</si>
  <si>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</si>
  <si>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</si>
  <si>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</si>
  <si>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</si>
  <si>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</si>
  <si>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</si>
  <si>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</si>
  <si>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</si>
  <si>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</si>
  <si>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</si>
  <si>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</si>
  <si>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</si>
  <si>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</si>
  <si>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</si>
  <si>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</si>
  <si>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</si>
  <si>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</si>
  <si>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</si>
  <si>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</si>
  <si>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</si>
  <si>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</si>
  <si>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</si>
  <si>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</si>
  <si>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</si>
  <si>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</si>
  <si>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</si>
  <si>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</si>
  <si>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</si>
  <si>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</si>
  <si>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</si>
  <si>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</si>
  <si>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</si>
  <si>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</si>
  <si>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</si>
  <si>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</si>
  <si>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</si>
  <si>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</si>
  <si>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</si>
  <si>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</si>
  <si>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</si>
  <si>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</si>
  <si>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</si>
  <si>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</si>
  <si>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</si>
  <si>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</si>
  <si>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</si>
  <si>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</si>
  <si>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</si>
  <si>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</si>
  <si>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</si>
  <si>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</si>
  <si>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</si>
  <si>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</si>
  <si>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</si>
  <si>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</si>
  <si>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</si>
  <si>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</si>
  <si>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</si>
  <si>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</si>
  <si>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</si>
  <si>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</si>
  <si>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</si>
  <si>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</si>
  <si>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</si>
  <si>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</si>
  <si>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</si>
  <si>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</si>
  <si>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</si>
  <si>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</si>
  <si>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</si>
  <si>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</si>
  <si>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</si>
  <si>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</si>
  <si>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</si>
  <si>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</si>
  <si>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</si>
  <si>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</si>
  <si>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</si>
  <si>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</si>
  <si>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</si>
  <si>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</si>
  <si>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</si>
  <si>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</si>
  <si>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</si>
  <si>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</si>
  <si>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</si>
  <si>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</si>
  <si>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</si>
  <si>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</si>
  <si>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</si>
  <si>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</si>
  <si>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</si>
  <si>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</si>
  <si>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</si>
  <si>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</si>
  <si>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</si>
  <si>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</si>
  <si>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</si>
  <si>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</si>
  <si>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</si>
  <si>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</si>
  <si>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</si>
  <si>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</si>
  <si>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</si>
  <si>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</si>
  <si>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</si>
  <si>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</si>
  <si>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</si>
  <si>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</si>
  <si>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</si>
  <si>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</si>
  <si>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</si>
  <si>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</si>
  <si>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</si>
  <si>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</si>
  <si>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</si>
  <si>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</si>
  <si>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</si>
  <si>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</si>
  <si>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</si>
  <si>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</si>
  <si>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</si>
  <si>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</si>
  <si>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</si>
  <si>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</si>
  <si>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</si>
  <si>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</si>
  <si>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</si>
  <si>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</si>
  <si>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</si>
  <si>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</si>
  <si>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</si>
  <si>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</si>
  <si>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</si>
  <si>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</si>
  <si>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</si>
  <si>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</si>
  <si>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</si>
  <si>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</si>
  <si>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</si>
  <si>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</si>
  <si>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</si>
  <si>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</si>
  <si>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</si>
  <si>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</si>
  <si>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</si>
  <si>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</si>
  <si>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</si>
  <si>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</si>
  <si>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</si>
  <si>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</si>
  <si>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</si>
  <si>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</si>
  <si>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</si>
  <si>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</si>
  <si>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</si>
  <si>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</si>
  <si>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</si>
  <si>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</si>
  <si>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</si>
  <si>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</si>
  <si>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</si>
  <si>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</si>
  <si>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</si>
  <si>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</si>
  <si>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</si>
  <si>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</si>
  <si>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</si>
  <si>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</si>
  <si>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</si>
  <si>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</si>
  <si>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</si>
  <si>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</si>
  <si>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</si>
  <si>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</si>
  <si>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</si>
  <si>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</si>
  <si>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</si>
  <si>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</si>
  <si>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</si>
  <si>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</si>
  <si>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</si>
  <si>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</si>
  <si>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</si>
  <si>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</si>
  <si>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</si>
  <si>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</si>
  <si>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</si>
  <si>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</si>
  <si>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</si>
  <si>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</si>
  <si>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</si>
  <si>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</si>
  <si>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</si>
  <si>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</si>
  <si>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</si>
  <si>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</si>
  <si>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</si>
  <si>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</si>
  <si>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</si>
  <si>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</si>
  <si>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</si>
  <si>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</si>
  <si>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</si>
  <si>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</si>
  <si>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</si>
  <si>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</si>
  <si>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</si>
  <si>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</si>
  <si>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</si>
  <si>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</si>
  <si>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</si>
  <si>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</si>
  <si>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</si>
  <si>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</si>
  <si>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</si>
  <si>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</si>
  <si>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</si>
  <si>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</si>
  <si>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</si>
  <si>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</si>
  <si>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</si>
  <si>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</si>
  <si>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</si>
  <si>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</si>
  <si>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</si>
  <si>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</si>
  <si>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</si>
  <si>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</si>
  <si>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</si>
  <si>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</si>
  <si>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</si>
  <si>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</si>
  <si>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</si>
  <si>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</si>
  <si>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</si>
  <si>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</si>
  <si>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</si>
  <si>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</si>
  <si>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</si>
  <si>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</si>
  <si>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</si>
  <si>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</si>
  <si>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</si>
  <si>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</si>
  <si>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</si>
  <si>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</si>
  <si>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</si>
  <si>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</si>
  <si>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</si>
  <si>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</si>
  <si>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</si>
  <si>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</si>
  <si>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</si>
  <si>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</si>
  <si>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</si>
  <si>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</si>
  <si>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</si>
  <si>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</si>
  <si>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</si>
  <si>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</si>
  <si>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</si>
  <si>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</si>
  <si>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</si>
  <si>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</si>
  <si>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</si>
  <si>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</si>
  <si>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</si>
  <si>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</si>
  <si>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</si>
  <si>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</si>
  <si>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</si>
  <si>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</si>
  <si>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</si>
  <si>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</si>
  <si>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</si>
  <si>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</si>
  <si>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</si>
  <si>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</si>
  <si>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</si>
  <si>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</si>
  <si>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</si>
  <si>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</si>
  <si>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</si>
  <si>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</si>
  <si>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</si>
  <si>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</si>
  <si>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</si>
  <si>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</si>
  <si>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</si>
  <si>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</si>
  <si>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</si>
  <si>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</si>
  <si>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</si>
  <si>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</si>
  <si>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</si>
  <si>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</si>
  <si>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</si>
  <si>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</si>
  <si>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</si>
  <si>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</si>
  <si>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</si>
  <si>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</si>
  <si>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</si>
  <si>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</si>
  <si>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</si>
  <si>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</si>
  <si>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</si>
  <si>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</si>
  <si>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</si>
  <si>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</si>
  <si>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</si>
  <si>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</si>
  <si>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</si>
  <si>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</si>
  <si>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</si>
  <si>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</si>
  <si>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</si>
  <si>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</si>
  <si>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</si>
  <si>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</si>
  <si>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</si>
  <si>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</si>
  <si>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</si>
  <si>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</si>
  <si>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</si>
  <si>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</si>
  <si>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</si>
  <si>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</si>
  <si>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</si>
  <si>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</si>
  <si>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</si>
  <si>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</si>
  <si>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</si>
  <si>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</si>
  <si>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</si>
  <si>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</si>
  <si>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</si>
  <si>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</si>
  <si>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</si>
  <si>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</si>
  <si>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</si>
  <si>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</si>
  <si>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</si>
  <si>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</si>
  <si>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</si>
  <si>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</si>
  <si>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</si>
  <si>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</si>
  <si>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</si>
  <si>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</si>
  <si>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</si>
  <si>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</si>
  <si>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</si>
  <si>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</si>
  <si>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</si>
  <si>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</si>
  <si>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</si>
  <si>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</si>
  <si>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</si>
  <si>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</si>
  <si>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</si>
  <si>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</si>
  <si>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</si>
  <si>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</si>
  <si>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</si>
  <si>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</si>
  <si>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</si>
  <si>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</si>
  <si>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</si>
  <si>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</si>
  <si>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</si>
  <si>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</si>
  <si>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</si>
  <si>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</si>
  <si>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</si>
  <si>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</si>
  <si>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</si>
  <si>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</si>
  <si>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</si>
  <si>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</si>
  <si>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</si>
  <si>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</si>
  <si>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</si>
  <si>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</si>
  <si>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</si>
  <si>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</si>
  <si>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</si>
  <si>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</si>
  <si>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</si>
  <si>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</si>
  <si>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</si>
  <si>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</si>
  <si>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</si>
  <si>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</si>
  <si>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</si>
  <si>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</si>
  <si>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</si>
  <si>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</si>
  <si>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</si>
  <si>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</si>
  <si>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</si>
  <si>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</si>
  <si>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</si>
  <si>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</si>
  <si>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</si>
  <si>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</si>
  <si>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</si>
  <si>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</si>
  <si>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</si>
  <si>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</si>
  <si>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</si>
  <si>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</si>
  <si>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</si>
  <si>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</si>
  <si>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</si>
  <si>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</si>
  <si>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</si>
  <si>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</si>
  <si>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</si>
  <si>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</si>
  <si>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</si>
  <si>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</si>
  <si>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</si>
  <si>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</si>
  <si>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</si>
  <si>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</si>
  <si>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</si>
  <si>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</si>
  <si>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</si>
  <si>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</si>
  <si>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</si>
  <si>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</si>
  <si>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</si>
  <si>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</si>
  <si>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</si>
  <si>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</si>
  <si>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</si>
  <si>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</si>
  <si>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</si>
  <si>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</si>
  <si>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</si>
  <si>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</si>
  <si>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</si>
  <si>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</si>
  <si>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</si>
  <si>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</si>
  <si>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</si>
  <si>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</si>
  <si>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</si>
  <si>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</si>
  <si>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</si>
  <si>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</si>
  <si>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</si>
  <si>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</si>
  <si>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</si>
  <si>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</si>
  <si>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</si>
  <si>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</si>
  <si>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</si>
  <si>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</si>
  <si>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</si>
  <si>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</si>
  <si>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</si>
  <si>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</si>
  <si>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</si>
  <si>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</si>
  <si>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</si>
  <si>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</si>
  <si>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</si>
  <si>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</si>
  <si>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</si>
  <si>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</si>
  <si>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</si>
  <si>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</si>
  <si>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</si>
  <si>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</si>
  <si>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</si>
  <si>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</si>
  <si>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</si>
  <si>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</si>
  <si>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</si>
  <si>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</si>
  <si>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</si>
  <si>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</si>
  <si>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</si>
  <si>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</si>
  <si>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</si>
  <si>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</si>
  <si>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</si>
  <si>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</si>
  <si>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</si>
  <si>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</si>
  <si>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</si>
  <si>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</si>
  <si>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</si>
  <si>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</si>
  <si>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</si>
  <si>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</si>
  <si>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</si>
  <si>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</si>
  <si>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</si>
  <si>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</si>
  <si>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</si>
  <si>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</si>
  <si>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</si>
  <si>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</si>
  <si>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</si>
  <si>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</si>
  <si>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</si>
  <si>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</si>
  <si>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</si>
  <si>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</si>
  <si>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</si>
  <si>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</si>
  <si>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</si>
  <si>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</si>
  <si>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</si>
  <si>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</si>
  <si>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</si>
  <si>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</si>
  <si>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</si>
  <si>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</si>
  <si>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</si>
  <si>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</si>
  <si>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</si>
  <si>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</si>
  <si>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</si>
  <si>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</si>
  <si>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</si>
  <si>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</si>
  <si>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</si>
  <si>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</si>
  <si>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</si>
  <si>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</si>
  <si>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</si>
  <si>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</si>
  <si>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</si>
  <si>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</si>
  <si>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</si>
  <si>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</si>
  <si>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</si>
  <si>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</si>
  <si>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</si>
  <si>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</si>
  <si>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</si>
  <si>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</si>
  <si>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</si>
  <si>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</si>
  <si>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</si>
  <si>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</si>
  <si>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</si>
  <si>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</si>
  <si>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</si>
  <si>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</si>
  <si>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</si>
  <si>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</si>
  <si>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</si>
  <si>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</si>
  <si>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</si>
  <si>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</si>
  <si>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</si>
  <si>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</si>
  <si>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</si>
  <si>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</si>
  <si>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</si>
  <si>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</si>
  <si>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</si>
  <si>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</si>
  <si>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</si>
  <si>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</si>
  <si>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</si>
  <si>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</si>
  <si>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</si>
  <si>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</si>
  <si>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</si>
  <si>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</si>
  <si>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</si>
  <si>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</si>
  <si>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</si>
  <si>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</si>
  <si>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</si>
  <si>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</si>
  <si>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</si>
  <si>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</si>
  <si>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</si>
  <si>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</si>
  <si>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</si>
  <si>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</si>
  <si>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</si>
  <si>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</si>
  <si>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</si>
  <si>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</si>
  <si>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</si>
  <si>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</si>
  <si>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</si>
  <si>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</si>
  <si>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</si>
  <si>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</si>
  <si>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</si>
  <si>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</si>
  <si>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</si>
  <si>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</si>
  <si>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</si>
  <si>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</si>
  <si>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</si>
  <si>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</si>
  <si>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</si>
  <si>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</si>
  <si>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</si>
  <si>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</si>
  <si>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</si>
  <si>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</si>
  <si>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</si>
  <si>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</si>
  <si>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</si>
  <si>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</si>
  <si>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</si>
  <si>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</si>
  <si>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</si>
  <si>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</si>
  <si>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</si>
  <si>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</si>
  <si>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</si>
  <si>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</si>
  <si>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</si>
  <si>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</si>
  <si>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</si>
  <si>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</si>
  <si>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</si>
  <si>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</si>
  <si>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</si>
  <si>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</si>
  <si>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</si>
  <si>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</si>
  <si>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</si>
  <si>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</si>
  <si>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</si>
  <si>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</si>
  <si>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</si>
  <si>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</si>
  <si>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</si>
  <si>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</si>
  <si>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</si>
  <si>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</si>
  <si>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</si>
  <si>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</si>
  <si>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</si>
  <si>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</si>
  <si>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</si>
  <si>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</si>
  <si>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</si>
  <si>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</si>
  <si>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</si>
  <si>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</si>
  <si>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</si>
  <si>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</si>
  <si>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</si>
  <si>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</si>
  <si>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</si>
  <si>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</si>
  <si>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</si>
  <si>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</si>
  <si>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</si>
  <si>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</si>
  <si>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</si>
  <si>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</si>
  <si>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</si>
  <si>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</si>
  <si>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</si>
  <si>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</si>
  <si>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</si>
  <si>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</si>
  <si>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</si>
  <si>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</si>
  <si>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</si>
  <si>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</si>
  <si>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</si>
  <si>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</si>
  <si>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</si>
  <si>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</si>
  <si>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</si>
  <si>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</si>
  <si>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</si>
  <si>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</si>
  <si>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</si>
  <si>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</si>
  <si>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</si>
  <si>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</si>
  <si>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</si>
  <si>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</si>
  <si>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</si>
  <si>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</si>
  <si>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</si>
  <si>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</si>
  <si>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</si>
  <si>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</si>
  <si>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</si>
  <si>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</si>
  <si>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</si>
  <si>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</si>
  <si>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</si>
  <si>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</si>
  <si>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</si>
  <si>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</si>
  <si>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</si>
  <si>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</si>
  <si>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</si>
  <si>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</si>
  <si>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</si>
  <si>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</si>
  <si>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</si>
  <si>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</si>
  <si>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</si>
  <si>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</si>
  <si>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</si>
  <si>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</si>
  <si>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</si>
  <si>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</si>
  <si>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</si>
  <si>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</si>
  <si>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</si>
  <si>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</si>
  <si>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</si>
  <si>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</si>
  <si>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</si>
  <si>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</si>
  <si>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</si>
  <si>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</si>
  <si>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</si>
  <si>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</si>
  <si>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</si>
  <si>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</si>
  <si>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</si>
  <si>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</si>
  <si>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</si>
  <si>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</si>
  <si>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</si>
  <si>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</si>
  <si>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</si>
  <si>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</si>
  <si>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</si>
  <si>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</si>
  <si>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</si>
  <si>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</si>
  <si>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</si>
  <si>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</si>
  <si>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</si>
  <si>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</si>
  <si>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</si>
  <si>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</si>
  <si>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</si>
  <si>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</si>
  <si>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</si>
  <si>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</si>
  <si>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</si>
  <si>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</si>
  <si>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</si>
  <si>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</si>
  <si>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</si>
  <si>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</si>
  <si>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</si>
  <si>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</si>
  <si>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</si>
  <si>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</si>
  <si>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</si>
  <si>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</si>
  <si>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</si>
  <si>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</si>
  <si>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</si>
  <si>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</si>
  <si>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</si>
  <si>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</si>
  <si>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</si>
  <si>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</si>
  <si>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</si>
  <si>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</si>
  <si>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</si>
  <si>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</si>
  <si>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</si>
  <si>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</si>
  <si>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</si>
  <si>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</si>
  <si>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</si>
  <si>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</si>
  <si>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</si>
  <si>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</si>
  <si>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</si>
  <si>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</si>
  <si>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</si>
  <si>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</si>
  <si>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</si>
  <si>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</si>
  <si>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</si>
  <si>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</si>
  <si>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</si>
  <si>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</si>
  <si>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</si>
  <si>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</si>
  <si>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</si>
  <si>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</si>
  <si>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</si>
  <si>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</si>
  <si>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</si>
  <si>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</si>
  <si>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</si>
  <si>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</si>
  <si>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</si>
  <si>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</si>
  <si>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</si>
  <si>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</si>
  <si>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</si>
  <si>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</si>
  <si>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</si>
  <si>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</si>
  <si>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</si>
  <si>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</si>
  <si>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</si>
  <si>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</si>
  <si>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</si>
  <si>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</si>
  <si>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</si>
  <si>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</si>
  <si>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</si>
  <si>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</si>
  <si>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</si>
  <si>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</si>
  <si>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</si>
  <si>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</si>
  <si>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</si>
  <si>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</si>
  <si>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</si>
  <si>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</si>
  <si>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</si>
  <si>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</si>
  <si>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</si>
  <si>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</si>
  <si>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</si>
  <si>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</si>
  <si>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</si>
  <si>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</si>
  <si>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</si>
  <si>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</si>
  <si>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</si>
  <si>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</si>
  <si>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</si>
  <si>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</si>
  <si>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</si>
  <si>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</si>
  <si>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</si>
  <si>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</si>
  <si>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</si>
  <si>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</si>
  <si>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</si>
  <si>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</si>
  <si>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</si>
  <si>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</si>
  <si>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</si>
  <si>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</si>
  <si>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</si>
  <si>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</si>
  <si>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</si>
  <si>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</si>
  <si>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</si>
  <si>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</si>
  <si>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</si>
  <si>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</si>
  <si>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</si>
  <si>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</si>
  <si>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</si>
  <si>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</si>
  <si>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</si>
  <si>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</si>
  <si>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</si>
  <si>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</si>
  <si>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</si>
  <si>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</si>
  <si>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</si>
  <si>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</si>
  <si>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</si>
  <si>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</si>
  <si>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</si>
  <si>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</si>
  <si>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</si>
  <si>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</si>
  <si>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</si>
  <si>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</si>
  <si>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</si>
  <si>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</si>
  <si>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</si>
  <si>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</si>
  <si>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</si>
  <si>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</si>
  <si>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</si>
  <si>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</si>
  <si>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</si>
  <si>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</si>
  <si>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</si>
  <si>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</si>
  <si>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</si>
  <si>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</si>
  <si>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</si>
  <si>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</si>
  <si>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</si>
  <si>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</si>
  <si>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</si>
  <si>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</si>
  <si>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</si>
  <si>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</si>
  <si>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</si>
  <si>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</si>
  <si>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</si>
  <si>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</si>
  <si>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</si>
  <si>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</si>
  <si>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</si>
  <si>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</si>
  <si>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</si>
  <si>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</si>
  <si>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</si>
  <si>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</si>
  <si>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</si>
  <si>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</si>
  <si>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</si>
  <si>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</si>
  <si>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</si>
  <si>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</si>
  <si>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</si>
  <si>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</si>
  <si>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</si>
  <si>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</si>
  <si>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</si>
  <si>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</si>
  <si>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</si>
  <si>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</si>
  <si>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</si>
  <si>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</si>
  <si>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</si>
  <si>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</si>
  <si>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</si>
  <si>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</si>
  <si>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</si>
  <si>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</si>
  <si>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</si>
  <si>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</si>
  <si>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</si>
  <si>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</si>
  <si>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</si>
  <si>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</si>
  <si>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</si>
  <si>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</si>
  <si>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</si>
  <si>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</si>
  <si>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</si>
  <si>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</si>
  <si>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</si>
  <si>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</si>
  <si>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</si>
  <si>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</si>
  <si>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</si>
  <si>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</si>
  <si>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</si>
  <si>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</si>
  <si>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</si>
  <si>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</si>
  <si>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</si>
  <si>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</si>
  <si>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</si>
  <si>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</si>
  <si>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</si>
  <si>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</si>
  <si>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</si>
  <si>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</si>
  <si>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</si>
  <si>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</si>
  <si>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</si>
  <si>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</si>
  <si>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</si>
  <si>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</si>
  <si>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</si>
  <si>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</si>
  <si>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</si>
  <si>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</si>
  <si>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</si>
  <si>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</si>
  <si>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</si>
  <si>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</si>
  <si>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</si>
  <si>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</si>
  <si>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</si>
  <si>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</si>
  <si>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</si>
  <si>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</si>
  <si>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</si>
  <si>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</si>
  <si>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</si>
  <si>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</si>
  <si>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</si>
  <si>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</si>
  <si>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</si>
  <si>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</si>
  <si>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</si>
  <si>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</si>
  <si>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</si>
  <si>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</si>
  <si>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</si>
  <si>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</si>
  <si>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</si>
  <si>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</si>
  <si>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</si>
  <si>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</si>
  <si>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</si>
  <si>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</si>
  <si>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</si>
  <si>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</si>
  <si>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</si>
  <si>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</si>
  <si>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</si>
  <si>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</si>
  <si>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</si>
  <si>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</si>
  <si>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</si>
  <si>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</si>
  <si>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</si>
  <si>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</si>
  <si>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</si>
  <si>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</si>
  <si>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</si>
  <si>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</si>
  <si>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</si>
  <si>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</si>
  <si>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</si>
  <si>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</si>
  <si>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</si>
  <si>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</si>
  <si>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</si>
  <si>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</si>
  <si>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</si>
  <si>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</si>
  <si>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</si>
  <si>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</si>
  <si>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</si>
  <si>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</si>
  <si>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</si>
  <si>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</si>
  <si>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</si>
  <si>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</si>
  <si>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</si>
  <si>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</si>
  <si>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</si>
  <si>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</si>
  <si>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</si>
  <si>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</si>
  <si>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</si>
  <si>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</si>
  <si>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</si>
  <si>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</si>
  <si>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</si>
  <si>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</si>
  <si>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</si>
  <si>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</si>
  <si>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</si>
  <si>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</si>
  <si>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</si>
  <si>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</si>
  <si>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</si>
  <si>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</si>
  <si>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</si>
  <si>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</si>
  <si>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</si>
  <si>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</si>
  <si>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</si>
  <si>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</si>
  <si>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</si>
  <si>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</si>
  <si>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</si>
  <si>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</si>
  <si>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</si>
  <si>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</si>
  <si>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</si>
  <si>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</si>
  <si>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</si>
  <si>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</si>
  <si>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</si>
  <si>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</si>
  <si>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</si>
  <si>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</si>
  <si>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</si>
  <si>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</si>
  <si>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</si>
  <si>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</si>
  <si>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</si>
  <si>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</si>
  <si>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</si>
  <si>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</si>
  <si>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</si>
  <si>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</si>
  <si>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</si>
  <si>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</si>
  <si>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</si>
  <si>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</si>
  <si>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</si>
  <si>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</si>
  <si>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</si>
  <si>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</si>
  <si>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</si>
  <si>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</si>
  <si>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</si>
  <si>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</si>
  <si>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</si>
  <si>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</si>
  <si>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</si>
  <si>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</si>
  <si>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</si>
  <si>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</si>
  <si>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</si>
  <si>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</si>
  <si>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</si>
  <si>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</si>
  <si>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</si>
  <si>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</si>
  <si>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</si>
  <si>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</si>
  <si>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</si>
  <si>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</si>
  <si>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</si>
  <si>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</si>
  <si>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</si>
  <si>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</si>
  <si>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</si>
  <si>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</si>
  <si>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</si>
  <si>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</si>
  <si>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</si>
  <si>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</si>
  <si>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</si>
  <si>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</si>
  <si>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</si>
  <si>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</si>
  <si>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</si>
  <si>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</si>
  <si>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</si>
  <si>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</si>
  <si>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</si>
  <si>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</si>
  <si>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</si>
  <si>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</si>
  <si>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</si>
  <si>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</si>
  <si>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</si>
  <si>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</si>
  <si>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</si>
  <si>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</si>
  <si>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</si>
  <si>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</si>
  <si>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</si>
  <si>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</si>
  <si>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</si>
  <si>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</si>
  <si>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</si>
  <si>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</si>
  <si>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</si>
  <si>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</si>
  <si>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</si>
  <si>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</si>
  <si>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</si>
  <si>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</si>
  <si>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</si>
  <si>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</si>
  <si>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</si>
  <si>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</si>
  <si>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</si>
  <si>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</si>
  <si>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</si>
  <si>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</si>
  <si>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</si>
  <si>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</si>
  <si>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</si>
  <si>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</si>
  <si>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</si>
  <si>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</si>
  <si>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</si>
  <si>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</si>
  <si>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</si>
  <si>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</si>
  <si>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</si>
  <si>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</si>
  <si>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</si>
  <si>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</si>
  <si>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</si>
  <si>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</si>
  <si>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</si>
  <si>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</si>
  <si>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</si>
  <si>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</si>
  <si>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</si>
  <si>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</si>
  <si>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</si>
  <si>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</si>
  <si>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</si>
  <si>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</si>
  <si>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</si>
  <si>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</si>
  <si>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</si>
  <si>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</si>
  <si>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</si>
  <si>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</si>
  <si>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</si>
  <si>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</si>
  <si>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</si>
  <si>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</si>
  <si>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</si>
  <si>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</si>
  <si>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</si>
  <si>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</si>
  <si>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</si>
  <si>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</si>
  <si>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</si>
  <si>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</si>
  <si>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</si>
  <si>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</si>
  <si>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</si>
  <si>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</si>
  <si>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</si>
  <si>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</si>
  <si>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</si>
  <si>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</si>
  <si>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</si>
  <si>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</si>
  <si>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</si>
  <si>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</si>
  <si>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</si>
  <si>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</si>
  <si>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</si>
  <si>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</si>
  <si>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</si>
  <si>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</si>
  <si>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</si>
  <si>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</si>
  <si>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</si>
  <si>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</si>
  <si>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</si>
  <si>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</si>
  <si>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</si>
  <si>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</si>
  <si>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</si>
  <si>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</si>
  <si>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</si>
  <si>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</si>
  <si>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</si>
  <si>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</si>
  <si>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</si>
  <si>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</si>
  <si>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</si>
  <si>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</si>
  <si>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</si>
  <si>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</si>
  <si>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</si>
  <si>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</si>
  <si>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</si>
  <si>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</si>
  <si>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</si>
  <si>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</si>
  <si>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</si>
  <si>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</si>
  <si>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</si>
  <si>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</si>
  <si>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</si>
  <si>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</si>
  <si>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</si>
  <si>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</si>
  <si>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</si>
  <si>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</si>
  <si>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</si>
  <si>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</si>
  <si>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</si>
  <si>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</si>
  <si>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</si>
  <si>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</si>
  <si>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</si>
  <si>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</si>
  <si>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</si>
  <si>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</si>
  <si>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</si>
  <si>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</si>
  <si>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</si>
  <si>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</si>
  <si>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</si>
  <si>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</si>
  <si>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</si>
  <si>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</si>
  <si>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</si>
  <si>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</si>
  <si>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</si>
  <si>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</si>
  <si>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</si>
  <si>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</si>
  <si>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</si>
  <si>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</si>
  <si>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</si>
  <si>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</si>
  <si>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</si>
  <si>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</si>
  <si>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</si>
  <si>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</si>
  <si>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</si>
  <si>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</si>
  <si>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</si>
  <si>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</si>
  <si>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</si>
  <si>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</si>
  <si>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</si>
  <si>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</si>
  <si>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</si>
  <si>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</si>
  <si>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</si>
  <si>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</si>
  <si>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</si>
  <si>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</si>
  <si>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</si>
  <si>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</si>
  <si>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</si>
  <si>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</si>
  <si>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</si>
  <si>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</si>
  <si>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</si>
  <si>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</si>
  <si>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</si>
  <si>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</si>
  <si>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</si>
  <si>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</si>
  <si>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</si>
  <si>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</si>
  <si>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</si>
  <si>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</si>
  <si>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</si>
  <si>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</si>
  <si>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</si>
  <si>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</si>
  <si>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</si>
  <si>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</si>
  <si>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</si>
  <si>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</si>
  <si>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</si>
  <si>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</si>
  <si>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</si>
  <si>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</si>
  <si>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</si>
  <si>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</si>
  <si>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</si>
  <si>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</si>
  <si>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</si>
  <si>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</si>
  <si>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</si>
  <si>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</si>
  <si>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</si>
  <si>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</si>
  <si>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</si>
  <si>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</si>
  <si>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</si>
  <si>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</si>
  <si>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</si>
  <si>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</si>
  <si>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</si>
  <si>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</si>
  <si>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</si>
  <si>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</si>
  <si>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</si>
  <si>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</si>
  <si>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</si>
  <si>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</si>
  <si>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</si>
  <si>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</si>
  <si>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</si>
  <si>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</si>
  <si>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</si>
  <si>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</si>
  <si>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</si>
  <si>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</si>
  <si>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</si>
  <si>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</si>
  <si>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</si>
  <si>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</si>
  <si>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</si>
  <si>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</si>
  <si>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</si>
  <si>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</si>
  <si>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</si>
  <si>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</si>
  <si>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</si>
  <si>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</si>
  <si>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</si>
  <si>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</si>
  <si>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</si>
  <si>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</si>
  <si>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</si>
  <si>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</si>
  <si>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</si>
  <si>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</si>
  <si>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</si>
  <si>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</si>
  <si>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</si>
  <si>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</si>
  <si>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</si>
  <si>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</si>
  <si>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</si>
  <si>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</si>
  <si>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</si>
  <si>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</si>
  <si>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</si>
  <si>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</si>
  <si>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</si>
  <si>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</si>
  <si>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</si>
  <si>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</si>
  <si>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</si>
  <si>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</si>
  <si>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</si>
  <si>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</si>
  <si>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</si>
  <si>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</si>
  <si>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</si>
  <si>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</si>
  <si>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</si>
  <si>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</si>
  <si>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</si>
  <si>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</si>
  <si>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</si>
  <si>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</si>
  <si>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</si>
  <si>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</si>
  <si>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</si>
  <si>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</si>
  <si>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</si>
  <si>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</si>
  <si>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</si>
  <si>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</si>
  <si>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</si>
  <si>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</si>
  <si>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</si>
  <si>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</si>
  <si>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</si>
  <si>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</si>
  <si>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</si>
  <si>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</si>
  <si>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</si>
  <si>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</si>
  <si>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</si>
  <si>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</si>
  <si>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</si>
  <si>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</si>
  <si>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</si>
  <si>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</si>
  <si>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</si>
  <si>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</si>
  <si>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</si>
  <si>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</si>
  <si>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</si>
  <si>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</si>
  <si>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</si>
  <si>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</si>
  <si>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</si>
  <si>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</si>
  <si>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</si>
  <si>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</si>
  <si>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</si>
  <si>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</si>
  <si>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</si>
  <si>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</si>
  <si>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</si>
  <si>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</si>
  <si>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</si>
  <si>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</si>
  <si>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</si>
  <si>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</si>
  <si>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</si>
  <si>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</si>
  <si>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</si>
  <si>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</si>
  <si>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</si>
  <si>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</si>
  <si>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</si>
  <si>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</si>
  <si>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</si>
  <si>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</si>
  <si>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</si>
  <si>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</si>
  <si>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</si>
  <si>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</si>
  <si>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</si>
  <si>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</si>
  <si>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</si>
  <si>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</si>
  <si>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</si>
  <si>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</si>
  <si>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</si>
  <si>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</si>
  <si>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</si>
  <si>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</si>
  <si>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</si>
  <si>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</si>
  <si>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</si>
  <si>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</si>
  <si>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</si>
  <si>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</si>
  <si>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</si>
  <si>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</si>
  <si>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</si>
  <si>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</si>
  <si>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</si>
  <si>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</si>
  <si>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</si>
  <si>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</si>
  <si>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</si>
  <si>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</si>
  <si>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</si>
  <si>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</si>
  <si>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</si>
  <si>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</si>
  <si>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</si>
  <si>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</si>
  <si>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</si>
  <si>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</si>
  <si>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</si>
  <si>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</si>
  <si>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</si>
  <si>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</si>
  <si>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</si>
  <si>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</si>
  <si>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</si>
  <si>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</si>
  <si>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</si>
  <si>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</si>
  <si>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</si>
  <si>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</si>
  <si>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</si>
  <si>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</si>
  <si>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</si>
  <si>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</si>
  <si>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</si>
  <si>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</si>
  <si>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</si>
  <si>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</si>
  <si>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</si>
  <si>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</si>
  <si>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</si>
  <si>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</si>
  <si>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</si>
  <si>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</si>
  <si>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</si>
  <si>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</si>
  <si>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</si>
  <si>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</si>
  <si>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</si>
  <si>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</si>
  <si>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</si>
  <si>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</si>
  <si>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</si>
  <si>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</si>
  <si>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</si>
  <si>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</si>
  <si>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</si>
  <si>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</si>
  <si>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</si>
  <si>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</si>
  <si>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</si>
  <si>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</si>
  <si>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</si>
  <si>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</si>
  <si>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</si>
  <si>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</si>
  <si>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</si>
  <si>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</si>
  <si>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</si>
  <si>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</si>
  <si>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</si>
  <si>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</si>
  <si>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</si>
  <si>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</si>
  <si>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</si>
  <si>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</si>
  <si>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</si>
  <si>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</si>
  <si>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</si>
  <si>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</si>
  <si>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</si>
  <si>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</si>
  <si>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</si>
  <si>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</si>
  <si>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</si>
  <si>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</si>
  <si>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</si>
  <si>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</si>
  <si>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</si>
  <si>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</si>
  <si>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</si>
  <si>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</si>
  <si>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</si>
  <si>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</si>
  <si>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</si>
  <si>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</si>
  <si>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</si>
  <si>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</si>
  <si>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</si>
  <si>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</si>
  <si>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</si>
  <si>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</si>
  <si>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</si>
  <si>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</si>
  <si>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</si>
  <si>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</si>
  <si>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</si>
  <si>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</si>
  <si>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</si>
  <si>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</si>
  <si>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</si>
  <si>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</si>
  <si>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</si>
  <si>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</si>
  <si>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</si>
  <si>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</si>
  <si>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</si>
  <si>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</si>
  <si>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</si>
  <si>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</si>
  <si>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</si>
  <si>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</si>
  <si>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</si>
  <si>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</si>
  <si>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</si>
  <si>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</si>
  <si>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</si>
  <si>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</si>
  <si>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</si>
  <si>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</si>
  <si>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</si>
  <si>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</si>
  <si>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</si>
  <si>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</si>
  <si>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</si>
  <si>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</si>
  <si>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</si>
  <si>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</si>
  <si>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</si>
  <si>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</si>
  <si>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</si>
  <si>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</si>
  <si>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</si>
  <si>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</si>
  <si>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</si>
  <si>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</si>
  <si>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</si>
  <si>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</si>
  <si>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</si>
  <si>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</si>
  <si>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</si>
  <si>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</si>
  <si>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</si>
  <si>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</si>
  <si>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</si>
  <si>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</si>
  <si>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</si>
  <si>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</si>
  <si>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</si>
  <si>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</si>
  <si>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</si>
  <si>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</si>
  <si>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</si>
  <si>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</si>
  <si>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</si>
  <si>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</si>
  <si>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</si>
  <si>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</si>
  <si>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</si>
  <si>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</si>
  <si>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</si>
  <si>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</si>
  <si>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</si>
  <si>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</si>
  <si>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</si>
  <si>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</si>
  <si>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</si>
  <si>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</si>
  <si>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</si>
  <si>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</si>
  <si>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</si>
  <si>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</si>
  <si>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</si>
  <si>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</si>
  <si>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</si>
  <si>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</si>
  <si>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</si>
  <si>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</si>
  <si>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</si>
  <si>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</si>
  <si>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</si>
  <si>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</si>
  <si>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</si>
  <si>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</si>
  <si>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</si>
  <si>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</si>
  <si>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</si>
  <si>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</si>
  <si>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</si>
  <si>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</si>
  <si>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</si>
  <si>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</si>
  <si>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</si>
  <si>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</si>
  <si>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</si>
  <si>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</si>
  <si>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</si>
  <si>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</si>
  <si>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</si>
  <si>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</si>
  <si>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</si>
  <si>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</si>
  <si>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</si>
  <si>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</si>
  <si>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</si>
  <si>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</si>
  <si>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</si>
  <si>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</si>
  <si>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</si>
  <si>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</si>
  <si>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</si>
  <si>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</si>
  <si>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</si>
  <si>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</si>
  <si>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</si>
  <si>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</si>
  <si>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</si>
  <si>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</si>
  <si>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</si>
  <si>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</si>
  <si>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</si>
  <si>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</si>
  <si>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</si>
  <si>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</si>
  <si>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</si>
  <si>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</si>
  <si>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</si>
  <si>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</si>
  <si>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</si>
  <si>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</si>
  <si>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</si>
  <si>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</si>
  <si>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</si>
  <si>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</si>
  <si>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</si>
  <si>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</si>
  <si>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</si>
  <si>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</si>
  <si>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</si>
  <si>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</si>
  <si>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</si>
  <si>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</si>
  <si>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</si>
  <si>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</si>
  <si>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</si>
  <si>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</si>
  <si>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</si>
  <si>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</si>
  <si>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</si>
  <si>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</si>
  <si>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</si>
  <si>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</si>
  <si>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</si>
  <si>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</si>
  <si>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</si>
  <si>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</si>
  <si>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</si>
  <si>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</si>
  <si>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</si>
  <si>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</si>
  <si>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</si>
  <si>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</si>
  <si>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</si>
  <si>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</si>
  <si>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</si>
  <si>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</si>
  <si>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</si>
  <si>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</si>
  <si>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</si>
  <si>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</si>
  <si>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</si>
  <si>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</si>
  <si>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</si>
  <si>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</si>
  <si>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</si>
  <si>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</si>
  <si>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</si>
  <si>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</si>
  <si>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</si>
  <si>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</si>
  <si>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</si>
  <si>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</si>
  <si>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</si>
  <si>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</si>
  <si>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</si>
  <si>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</si>
  <si>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</si>
  <si>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</si>
  <si>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</si>
  <si>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</si>
  <si>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</si>
  <si>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</si>
  <si>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</si>
  <si>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</si>
  <si>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</si>
  <si>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</si>
  <si>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</si>
  <si>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</si>
  <si>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</si>
  <si>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</si>
  <si>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</si>
  <si>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</si>
  <si>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</si>
  <si>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</si>
  <si>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</si>
  <si>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</si>
  <si>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</si>
  <si>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</si>
  <si>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</si>
  <si>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</si>
  <si>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</si>
  <si>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</si>
  <si>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</si>
  <si>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</si>
  <si>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</si>
  <si>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</si>
  <si>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</si>
  <si>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</si>
  <si>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</si>
  <si>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</si>
  <si>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</si>
  <si>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</si>
  <si>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</si>
  <si>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</si>
  <si>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</si>
  <si>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</si>
  <si>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</si>
  <si>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</si>
  <si>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</si>
  <si>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</si>
  <si>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</si>
  <si>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</si>
  <si>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</si>
  <si>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</si>
  <si>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</si>
  <si>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</si>
  <si>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</si>
  <si>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</si>
  <si>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</si>
  <si>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</si>
  <si>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</si>
  <si>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</si>
  <si>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</si>
  <si>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</si>
  <si>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</si>
  <si>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</si>
  <si>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</si>
  <si>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</si>
  <si>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</si>
  <si>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</si>
  <si>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</si>
  <si>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</si>
  <si>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</si>
  <si>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</si>
  <si>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</si>
  <si>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</si>
  <si>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</si>
  <si>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</si>
  <si>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</si>
  <si>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</si>
  <si>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</si>
  <si>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</si>
  <si>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</si>
  <si>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</si>
  <si>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</si>
  <si>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</si>
  <si>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</si>
  <si>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</si>
  <si>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</si>
  <si>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</si>
  <si>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</si>
  <si>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</si>
  <si>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</si>
  <si>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</si>
  <si>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</si>
  <si>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</si>
  <si>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</si>
  <si>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</si>
  <si>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</si>
  <si>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</si>
  <si>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</si>
  <si>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</si>
  <si>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</si>
  <si>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</si>
  <si>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</si>
  <si>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</si>
  <si>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</si>
  <si>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</si>
  <si>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</si>
  <si>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</si>
  <si>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</si>
  <si>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</si>
  <si>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</si>
  <si>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</si>
  <si>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</si>
  <si>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</si>
  <si>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</si>
  <si>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</si>
  <si>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</si>
  <si>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</si>
  <si>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</si>
  <si>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</si>
  <si>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</si>
  <si>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</si>
  <si>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</si>
  <si>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</si>
  <si>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</si>
  <si>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</si>
  <si>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</si>
  <si>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</si>
  <si>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</si>
  <si>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</si>
  <si>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</si>
  <si>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</si>
  <si>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</si>
  <si>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</si>
  <si>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</si>
  <si>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</si>
  <si>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</si>
  <si>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</si>
  <si>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</si>
  <si>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</si>
  <si>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</si>
  <si>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</si>
  <si>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</si>
  <si>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</si>
  <si>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</si>
  <si>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</si>
  <si>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</si>
  <si>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</si>
  <si>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</si>
  <si>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</si>
  <si>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</si>
  <si>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</si>
  <si>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</si>
  <si>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</si>
  <si>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</si>
  <si>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</si>
  <si>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</si>
  <si>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</si>
  <si>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</si>
  <si>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</si>
  <si>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</si>
  <si>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</si>
  <si>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</si>
  <si>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</si>
  <si>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</si>
  <si>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</si>
  <si>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</si>
  <si>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</si>
  <si>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</si>
  <si>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</si>
  <si>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</si>
  <si>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</si>
  <si>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</si>
  <si>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</si>
  <si>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</si>
  <si>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</si>
  <si>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</si>
  <si>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</si>
  <si>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</si>
  <si>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</si>
  <si>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</si>
  <si>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</si>
  <si>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</si>
  <si>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</si>
  <si>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</si>
  <si>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</si>
  <si>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</si>
  <si>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</si>
  <si>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</si>
  <si>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</si>
  <si>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</si>
  <si>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</si>
  <si>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</si>
  <si>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</si>
  <si>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</si>
  <si>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</si>
  <si>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</si>
  <si>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</si>
  <si>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</si>
  <si>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</si>
  <si>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</si>
  <si>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</si>
  <si>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</si>
  <si>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</si>
  <si>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</si>
  <si>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</si>
  <si>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</si>
  <si>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</si>
  <si>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</si>
  <si>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</si>
  <si>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</si>
  <si>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</si>
  <si>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</si>
  <si>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</si>
  <si>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</si>
  <si>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</si>
  <si>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</si>
  <si>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</si>
  <si>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</si>
  <si>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</si>
  <si>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</si>
  <si>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</si>
  <si>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</si>
  <si>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</si>
  <si>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</si>
  <si>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</si>
  <si>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</si>
  <si>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</si>
  <si>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</si>
  <si>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</si>
  <si>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</si>
  <si>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</si>
  <si>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</si>
  <si>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</si>
  <si>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</si>
  <si>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</si>
  <si>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</si>
  <si>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</si>
  <si>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</si>
  <si>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</si>
  <si>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</si>
  <si>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</si>
  <si>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</si>
  <si>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</si>
  <si>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</si>
  <si>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</si>
  <si>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</si>
  <si>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</si>
  <si>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</si>
  <si>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</si>
  <si>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</si>
  <si>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</si>
  <si>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</si>
  <si>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</si>
  <si>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</si>
  <si>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</si>
  <si>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</si>
  <si>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</si>
  <si>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</si>
  <si>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</si>
  <si>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</si>
  <si>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</si>
  <si>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</si>
  <si>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</si>
  <si>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</si>
  <si>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</si>
  <si>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</si>
  <si>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</si>
  <si>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</si>
  <si>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</si>
  <si>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</si>
  <si>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</si>
  <si>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</si>
  <si>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</si>
  <si>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</si>
  <si>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</si>
  <si>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</si>
  <si>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</si>
  <si>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</si>
  <si>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</si>
  <si>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</si>
  <si>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</si>
  <si>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</si>
  <si>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</si>
  <si>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</si>
  <si>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</si>
  <si>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</si>
  <si>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</si>
  <si>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</si>
  <si>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</si>
  <si>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</si>
  <si>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</si>
  <si>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</si>
  <si>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</si>
  <si>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</si>
  <si>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</si>
  <si>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</si>
  <si>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</si>
  <si>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</si>
  <si>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</si>
  <si>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</si>
  <si>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</si>
  <si>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</si>
  <si>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</si>
  <si>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</si>
  <si>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</si>
  <si>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</si>
  <si>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</si>
  <si>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</si>
  <si>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</si>
  <si>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</si>
  <si>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</si>
  <si>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</si>
  <si>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</si>
  <si>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</si>
  <si>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</si>
  <si>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</si>
  <si>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</si>
  <si>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</si>
  <si>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</si>
  <si>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</si>
  <si>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</si>
  <si>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</si>
  <si>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</si>
  <si>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</si>
  <si>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</si>
  <si>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</si>
  <si>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</si>
  <si>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</si>
  <si>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</si>
  <si>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</si>
  <si>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</si>
  <si>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</si>
  <si>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</si>
  <si>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</si>
  <si>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</si>
  <si>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</si>
  <si>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</si>
  <si>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</si>
  <si>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</si>
  <si>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</si>
  <si>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</si>
  <si>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</si>
  <si>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</si>
  <si>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</si>
  <si>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</si>
  <si>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</si>
  <si>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</si>
  <si>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</si>
  <si>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</si>
  <si>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</si>
  <si>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</si>
  <si>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</si>
  <si>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</si>
  <si>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</si>
  <si>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</si>
  <si>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</si>
  <si>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</si>
  <si>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</si>
  <si>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</si>
  <si>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</si>
  <si>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</si>
  <si>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</si>
  <si>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</si>
  <si>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</si>
  <si>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</si>
  <si>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</si>
  <si>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</si>
  <si>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</si>
  <si>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</si>
  <si>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</si>
  <si>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</si>
  <si>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</si>
  <si>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</si>
  <si>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</si>
  <si>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</si>
  <si>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</si>
  <si>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</si>
  <si>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</si>
  <si>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</si>
  <si>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</si>
  <si>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</si>
  <si>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</si>
  <si>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</si>
  <si>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</si>
  <si>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</si>
  <si>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</si>
  <si>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</si>
  <si>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</si>
  <si>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</si>
  <si>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</si>
  <si>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</si>
  <si>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</si>
  <si>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</si>
  <si>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</si>
  <si>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</si>
  <si>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</si>
  <si>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</si>
  <si>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</si>
  <si>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</si>
  <si>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</si>
  <si>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</si>
  <si>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</si>
  <si>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</si>
  <si>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</si>
  <si>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</si>
  <si>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</si>
  <si>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</si>
  <si>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</si>
  <si>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</si>
  <si>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</si>
  <si>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</si>
  <si>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</si>
  <si>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</si>
  <si>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</si>
  <si>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</si>
  <si>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</si>
  <si>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</si>
  <si>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</si>
  <si>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</si>
  <si>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</si>
  <si>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</si>
  <si>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</si>
  <si>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</si>
  <si>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</si>
  <si>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</si>
  <si>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</si>
  <si>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</si>
  <si>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</si>
  <si>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</si>
  <si>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</si>
  <si>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</si>
  <si>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</si>
  <si>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</si>
  <si>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</si>
  <si>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</si>
  <si>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</si>
  <si>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</si>
  <si>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</si>
  <si>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</si>
  <si>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</si>
  <si>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</si>
  <si>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</si>
  <si>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</si>
  <si>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</si>
  <si>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</si>
  <si>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</si>
  <si>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</si>
  <si>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</si>
  <si>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</si>
  <si>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</si>
  <si>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</si>
  <si>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</si>
  <si>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</si>
  <si>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</si>
  <si>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</si>
  <si>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</si>
  <si>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</si>
  <si>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</si>
  <si>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</si>
  <si>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</si>
  <si>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</si>
  <si>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</si>
  <si>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</si>
  <si>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</si>
  <si>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</si>
  <si>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</si>
  <si>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</si>
  <si>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</si>
  <si>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</si>
  <si>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</si>
  <si>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</si>
  <si>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</si>
  <si>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</si>
  <si>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</si>
  <si>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</si>
  <si>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</si>
  <si>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</si>
  <si>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</si>
  <si>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</si>
  <si>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</si>
  <si>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</si>
  <si>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</si>
  <si>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</si>
  <si>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</si>
  <si>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</si>
  <si>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</si>
  <si>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</si>
  <si>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</si>
  <si>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</si>
  <si>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</si>
  <si>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</si>
  <si>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</si>
  <si>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</si>
  <si>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</si>
  <si>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</si>
  <si>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</si>
  <si>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</si>
  <si>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</si>
  <si>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</si>
  <si>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</si>
  <si>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</si>
  <si>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</si>
  <si>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</si>
  <si>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</si>
  <si>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</si>
  <si>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</si>
  <si>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</si>
  <si>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</si>
  <si>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</si>
  <si>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</si>
  <si>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</si>
  <si>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</si>
  <si>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</si>
  <si>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</si>
  <si>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</si>
  <si>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</si>
  <si>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</si>
  <si>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</si>
  <si>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</si>
  <si>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</si>
  <si>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</si>
  <si>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</si>
  <si>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</si>
  <si>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</si>
  <si>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</si>
  <si>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</si>
  <si>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</si>
  <si>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</si>
  <si>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</si>
  <si>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</si>
  <si>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</si>
  <si>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</si>
  <si>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</si>
  <si>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</si>
  <si>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</si>
  <si>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</si>
  <si>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</si>
  <si>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</si>
  <si>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</si>
  <si>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</si>
  <si>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</si>
  <si>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</si>
  <si>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</si>
  <si>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</si>
  <si>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</si>
  <si>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</si>
  <si>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</si>
  <si>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</si>
  <si>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</si>
  <si>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</si>
  <si>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</si>
  <si>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</si>
  <si>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</si>
  <si>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</si>
  <si>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</si>
  <si>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</si>
  <si>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</si>
  <si>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</si>
  <si>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</si>
  <si>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</si>
  <si>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</si>
  <si>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</si>
  <si>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</si>
  <si>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</si>
  <si>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</si>
  <si>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</si>
  <si>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</si>
  <si>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</si>
  <si>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</si>
  <si>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</si>
  <si>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</si>
  <si>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</si>
  <si>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</si>
  <si>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</si>
  <si>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</si>
  <si>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</si>
  <si>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</si>
  <si>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</si>
  <si>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</si>
  <si>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</si>
  <si>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</si>
  <si>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</si>
  <si>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</si>
  <si>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</si>
  <si>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</si>
  <si>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</si>
  <si>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</si>
  <si>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</si>
  <si>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</si>
  <si>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</si>
  <si>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</si>
  <si>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</si>
  <si>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</si>
  <si>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</si>
  <si>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</si>
  <si>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</si>
  <si>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</si>
  <si>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</si>
  <si>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</si>
  <si>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</si>
  <si>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</si>
  <si>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</si>
  <si>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</si>
  <si>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</si>
  <si>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</si>
  <si>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</si>
  <si>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</si>
  <si>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</si>
  <si>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</si>
  <si>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</si>
  <si>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</si>
  <si>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</si>
  <si>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</si>
  <si>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</si>
  <si>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</si>
  <si>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</si>
  <si>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</si>
  <si>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</si>
  <si>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</si>
  <si>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</si>
  <si>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</si>
  <si>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</si>
  <si>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</si>
  <si>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</si>
  <si>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</si>
  <si>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</si>
  <si>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</si>
  <si>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</si>
  <si>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</si>
  <si>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</si>
  <si>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</si>
  <si>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</si>
  <si>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</si>
  <si>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</si>
  <si>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</si>
  <si>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</si>
  <si>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</si>
  <si>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</si>
  <si>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</si>
  <si>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</si>
  <si>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</si>
  <si>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</si>
  <si>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</si>
  <si>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</si>
  <si>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</si>
  <si>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</si>
  <si>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</si>
  <si>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</si>
  <si>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</si>
  <si>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</si>
  <si>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</si>
  <si>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</si>
  <si>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</si>
  <si>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</si>
  <si>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</si>
  <si>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</si>
  <si>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</si>
  <si>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</si>
  <si>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</si>
  <si>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</si>
  <si>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</si>
  <si>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</si>
  <si>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</si>
  <si>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</si>
  <si>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</si>
  <si>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</si>
  <si>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</si>
  <si>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</si>
  <si>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</si>
  <si>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</si>
  <si>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</si>
  <si>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</si>
  <si>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</si>
  <si>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</si>
  <si>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</si>
  <si>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</si>
  <si>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</si>
  <si>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</si>
  <si>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</si>
  <si>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</si>
  <si>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</si>
  <si>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</si>
  <si>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</si>
  <si>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</si>
  <si>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</si>
  <si>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</si>
  <si>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</si>
  <si>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</si>
  <si>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</si>
  <si>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</si>
  <si>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</si>
  <si>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</si>
  <si>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</si>
  <si>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</si>
  <si>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</si>
  <si>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</si>
  <si>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</si>
  <si>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</si>
  <si>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</si>
  <si>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</si>
  <si>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</si>
  <si>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</si>
  <si>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</si>
  <si>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</si>
  <si>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</si>
  <si>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</si>
  <si>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</si>
  <si>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</si>
  <si>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</si>
  <si>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</si>
  <si>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</si>
  <si>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</si>
  <si>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</si>
  <si>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</si>
  <si>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</si>
  <si>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</si>
  <si>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</si>
  <si>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</si>
  <si>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</si>
  <si>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</si>
  <si>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</si>
  <si>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</si>
  <si>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</si>
  <si>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</si>
  <si>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</si>
  <si>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</si>
  <si>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</si>
  <si>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</si>
  <si>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</si>
  <si>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</si>
  <si>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</si>
  <si>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</si>
  <si>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</si>
  <si>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</si>
  <si>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</si>
  <si>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</si>
  <si>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</si>
  <si>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</si>
  <si>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</si>
  <si>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</si>
  <si>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</si>
  <si>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</si>
  <si>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</si>
  <si>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</si>
  <si>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</si>
  <si>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</si>
  <si>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</si>
  <si>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</si>
  <si>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</si>
  <si>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</si>
  <si>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</si>
  <si>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</si>
  <si>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</si>
  <si>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</si>
  <si>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</si>
  <si>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</si>
  <si>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</si>
  <si>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</si>
  <si>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</si>
  <si>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</si>
  <si>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</si>
  <si>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</si>
  <si>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</si>
  <si>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</si>
  <si>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</si>
  <si>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</si>
  <si>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</si>
  <si>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</si>
  <si>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</si>
  <si>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</si>
  <si>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</si>
  <si>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</si>
  <si>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</si>
  <si>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</si>
  <si>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</si>
  <si>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</si>
  <si>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</si>
  <si>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</si>
  <si>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</si>
  <si>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</si>
  <si>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</si>
  <si>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</si>
  <si>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</si>
  <si>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</si>
  <si>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</si>
  <si>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</si>
  <si>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</si>
  <si>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</si>
  <si>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</si>
  <si>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</si>
  <si>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</si>
  <si>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</si>
  <si>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</si>
  <si>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</si>
  <si>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</si>
  <si>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</si>
  <si>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</si>
  <si>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</si>
  <si>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</si>
  <si>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</si>
  <si>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</si>
  <si>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</si>
  <si>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</si>
  <si>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</si>
  <si>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</si>
  <si>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</si>
  <si>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</si>
  <si>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</si>
  <si>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</si>
  <si>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</si>
  <si>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</si>
  <si>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</si>
  <si>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</si>
  <si>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</si>
  <si>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</si>
  <si>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</si>
  <si>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</si>
  <si>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</si>
  <si>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</si>
  <si>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</si>
  <si>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</si>
  <si>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</si>
  <si>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</si>
  <si>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</si>
  <si>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</si>
  <si>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</si>
  <si>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</si>
  <si>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</si>
  <si>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</si>
  <si>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</si>
  <si>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</si>
  <si>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</si>
  <si>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</si>
  <si>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</si>
  <si>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</si>
  <si>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</si>
  <si>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</si>
  <si>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</si>
  <si>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</si>
  <si>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</si>
  <si>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</si>
  <si>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</si>
  <si>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</si>
  <si>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</si>
  <si>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</si>
  <si>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</si>
  <si>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</si>
  <si>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</si>
  <si>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</si>
  <si>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</si>
  <si>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</si>
  <si>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</si>
  <si>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</si>
  <si>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</si>
  <si>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</si>
  <si>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</si>
  <si>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</si>
  <si>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</si>
  <si>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</si>
  <si>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</si>
  <si>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</si>
  <si>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</si>
  <si>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</si>
  <si>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</si>
  <si>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</si>
  <si>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</si>
  <si>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</si>
  <si>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</si>
  <si>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</si>
  <si>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</si>
  <si>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</si>
  <si>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</si>
  <si>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</si>
  <si>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</si>
  <si>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</si>
  <si>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</si>
  <si>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</si>
  <si>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</si>
  <si>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</si>
  <si>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</si>
  <si>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</si>
  <si>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</si>
  <si>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</si>
  <si>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</si>
  <si>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</si>
  <si>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</si>
  <si>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</si>
  <si>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</si>
  <si>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</si>
  <si>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</si>
  <si>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</si>
  <si>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</si>
  <si>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</si>
  <si>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</si>
  <si>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</si>
  <si>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</si>
  <si>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</si>
  <si>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</si>
  <si>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</si>
  <si>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</si>
  <si>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</si>
  <si>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</si>
  <si>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</si>
  <si>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</si>
  <si>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</si>
  <si>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</si>
  <si>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</si>
  <si>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</si>
  <si>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</si>
  <si>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</si>
  <si>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</si>
  <si>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</si>
  <si>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</si>
  <si>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</si>
  <si>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</si>
  <si>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</si>
  <si>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</si>
  <si>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</si>
  <si>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</si>
  <si>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</si>
  <si>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</si>
  <si>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</si>
  <si>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</si>
  <si>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</si>
  <si>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</si>
  <si>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</si>
  <si>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</si>
  <si>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</si>
  <si>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</si>
  <si>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</si>
  <si>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</si>
  <si>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</si>
  <si>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</si>
  <si>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</si>
  <si>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</si>
  <si>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</si>
  <si>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</si>
  <si>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</si>
  <si>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</si>
  <si>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</si>
  <si>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</si>
  <si>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</si>
  <si>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</si>
  <si>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</si>
  <si>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</si>
  <si>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</si>
  <si>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</si>
  <si>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</si>
  <si>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</si>
  <si>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</si>
  <si>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</si>
  <si>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</si>
  <si>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</si>
  <si>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</si>
  <si>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</si>
  <si>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</si>
  <si>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</si>
  <si>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</si>
  <si>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</si>
  <si>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</si>
  <si>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</si>
  <si>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</si>
  <si>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</si>
  <si>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</si>
  <si>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</si>
  <si>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</si>
  <si>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</si>
  <si>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</si>
  <si>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</si>
  <si>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</si>
  <si>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</si>
  <si>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</si>
  <si>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</si>
  <si>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</si>
  <si>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</si>
  <si>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</si>
  <si>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</si>
  <si>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</si>
  <si>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</si>
  <si>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</si>
  <si>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</si>
  <si>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</si>
  <si>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</si>
  <si>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</si>
  <si>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</si>
  <si>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</si>
  <si>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</si>
  <si>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</si>
  <si>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</si>
  <si>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</si>
  <si>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</si>
  <si>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</si>
  <si>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</si>
  <si>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</si>
  <si>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</si>
  <si>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</si>
  <si>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</si>
  <si>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</si>
  <si>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</si>
  <si>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</si>
  <si>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</si>
  <si>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</si>
  <si>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</si>
  <si>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</si>
  <si>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</si>
  <si>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</si>
  <si>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</si>
  <si>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</si>
  <si>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</si>
  <si>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</si>
  <si>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</si>
  <si>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</si>
  <si>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</si>
  <si>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</si>
  <si>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</si>
  <si>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</si>
  <si>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</si>
  <si>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</si>
  <si>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</si>
  <si>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</si>
  <si>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</si>
  <si>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</si>
  <si>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</si>
  <si>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</si>
  <si>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</si>
  <si>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</si>
  <si>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</si>
  <si>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</si>
  <si>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</si>
  <si>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</si>
  <si>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</si>
  <si>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</si>
  <si>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</si>
  <si>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</si>
  <si>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</si>
  <si>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</si>
  <si>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</si>
  <si>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</si>
  <si>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</si>
  <si>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</si>
  <si>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</si>
  <si>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</si>
  <si>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</si>
  <si>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</si>
  <si>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</si>
  <si>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</si>
  <si>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</si>
  <si>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</si>
  <si>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</si>
  <si>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</si>
  <si>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</si>
  <si>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</si>
  <si>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</si>
  <si>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</si>
  <si>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</si>
  <si>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</si>
  <si>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</si>
  <si>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</si>
  <si>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</si>
  <si>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</si>
  <si>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</si>
  <si>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</si>
  <si>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</si>
  <si>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</si>
  <si>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</si>
  <si>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</si>
  <si>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</si>
  <si>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</si>
  <si>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</si>
  <si>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</si>
  <si>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</si>
  <si>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</si>
  <si>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</si>
  <si>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</si>
  <si>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</si>
  <si>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</si>
  <si>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</si>
  <si>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</si>
  <si>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</si>
  <si>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</si>
  <si>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</si>
  <si>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</si>
  <si>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</si>
  <si>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</si>
  <si>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</si>
  <si>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</si>
  <si>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</si>
  <si>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</si>
  <si>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</si>
  <si>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</si>
  <si>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</si>
  <si>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</si>
  <si>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</si>
  <si>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</si>
  <si>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</si>
  <si>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</si>
  <si>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</si>
  <si>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</si>
  <si>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</si>
  <si>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</si>
  <si>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</si>
  <si>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</si>
  <si>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</si>
  <si>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</si>
  <si>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</si>
  <si>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</si>
  <si>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</si>
  <si>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</si>
  <si>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</si>
  <si>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</si>
  <si>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</si>
  <si>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</si>
  <si>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</si>
  <si>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</si>
  <si>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</si>
  <si>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</si>
  <si>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</si>
  <si>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</si>
  <si>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</si>
  <si>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</si>
  <si>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</si>
  <si>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</si>
  <si>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</si>
  <si>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</si>
  <si>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</si>
  <si>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</si>
  <si>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</si>
  <si>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</si>
  <si>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</si>
  <si>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</si>
  <si>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</si>
  <si>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</si>
  <si>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</si>
  <si>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</si>
  <si>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</si>
  <si>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</si>
  <si>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</si>
  <si>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</si>
  <si>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</si>
  <si>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</si>
  <si>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</si>
  <si>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</si>
  <si>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</si>
  <si>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</si>
  <si>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</si>
  <si>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</si>
  <si>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</si>
  <si>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</si>
  <si>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</si>
  <si>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</si>
  <si>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</si>
  <si>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</si>
  <si>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</si>
  <si>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</si>
  <si>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</si>
  <si>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</si>
  <si>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</si>
  <si>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</si>
  <si>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</si>
  <si>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</si>
  <si>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</si>
  <si>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</si>
  <si>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</si>
  <si>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</si>
  <si>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</si>
  <si>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</si>
  <si>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</si>
  <si>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</si>
  <si>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</si>
  <si>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</si>
  <si>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</si>
  <si>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</si>
  <si>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</si>
  <si>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</si>
  <si>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</si>
  <si>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</si>
  <si>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</si>
  <si>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</si>
  <si>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</si>
  <si>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</si>
  <si>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</si>
  <si>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</si>
  <si>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</si>
  <si>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</si>
  <si>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</si>
  <si>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</si>
  <si>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</si>
  <si>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</si>
  <si>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</si>
  <si>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</si>
  <si>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</si>
  <si>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</si>
  <si>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</si>
  <si>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</si>
  <si>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</si>
  <si>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</si>
  <si>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</si>
  <si>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</si>
  <si>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</si>
  <si>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</si>
  <si>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</si>
  <si>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</si>
  <si>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</si>
  <si>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</si>
  <si>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</si>
  <si>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</si>
  <si>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</si>
  <si>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</si>
  <si>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</si>
  <si>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</si>
  <si>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</si>
  <si>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</si>
  <si>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</si>
  <si>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</si>
  <si>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</si>
  <si>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</si>
  <si>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</si>
  <si>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</si>
  <si>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</si>
  <si>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</si>
  <si>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</si>
  <si>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</si>
  <si>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</si>
  <si>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</si>
  <si>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</si>
  <si>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</si>
  <si>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</si>
  <si>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</si>
  <si>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</si>
  <si>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</si>
  <si>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</si>
  <si>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</si>
  <si>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</si>
  <si>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</si>
  <si>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</si>
  <si>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</si>
  <si>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</si>
  <si>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</si>
  <si>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</si>
  <si>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</si>
  <si>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</si>
  <si>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</si>
  <si>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</si>
  <si>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</si>
  <si>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</si>
  <si>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</si>
  <si>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</si>
  <si>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</si>
  <si>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</si>
  <si>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</si>
  <si>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</si>
  <si>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</si>
  <si>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</si>
  <si>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</si>
  <si>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</si>
  <si>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</si>
  <si>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</si>
  <si>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</si>
  <si>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</si>
  <si>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</si>
  <si>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</si>
  <si>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</si>
  <si>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</si>
  <si>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</si>
  <si>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</si>
  <si>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</si>
  <si>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</si>
  <si>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</si>
  <si>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</si>
  <si>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</si>
  <si>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</si>
  <si>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</si>
  <si>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</si>
  <si>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</si>
  <si>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</si>
  <si>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</si>
  <si>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</si>
  <si>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</si>
  <si>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</si>
  <si>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</si>
  <si>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</si>
  <si>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</si>
  <si>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</si>
  <si>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</si>
  <si>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</si>
  <si>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</si>
  <si>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</si>
  <si>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</si>
  <si>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</si>
  <si>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</si>
  <si>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</si>
  <si>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</si>
  <si>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</si>
  <si>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</si>
  <si>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</si>
  <si>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</si>
  <si>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</si>
  <si>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</si>
  <si>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</si>
  <si>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</si>
  <si>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</si>
  <si>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</si>
  <si>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</si>
  <si>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</si>
  <si>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</si>
  <si>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</si>
  <si>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</si>
  <si>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</si>
  <si>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</si>
  <si>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</si>
  <si>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</si>
  <si>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</si>
  <si>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</si>
  <si>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</si>
  <si>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</si>
  <si>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</si>
  <si>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</si>
  <si>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</si>
  <si>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</si>
  <si>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</si>
  <si>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</si>
  <si>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</si>
  <si>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</si>
  <si>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</si>
  <si>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</si>
  <si>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</si>
  <si>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</si>
  <si>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</si>
  <si>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</si>
  <si>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</si>
  <si>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</si>
  <si>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</si>
  <si>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</si>
  <si>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</si>
  <si>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</si>
  <si>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</si>
  <si>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</si>
  <si>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</si>
  <si>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</si>
  <si>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</si>
  <si>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</si>
  <si>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</si>
  <si>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</si>
  <si>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</si>
  <si>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</si>
  <si>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</si>
  <si>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</si>
  <si>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</si>
  <si>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</si>
  <si>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</si>
  <si>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</si>
  <si>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</si>
  <si>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</si>
  <si>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</si>
  <si>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</si>
  <si>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</si>
  <si>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</si>
  <si>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</si>
  <si>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</si>
  <si>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</si>
  <si>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</si>
  <si>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</si>
  <si>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</si>
  <si>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</si>
  <si>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</si>
  <si>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</si>
  <si>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</si>
  <si>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</si>
  <si>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</si>
  <si>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</si>
  <si>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</si>
  <si>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</si>
  <si>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</si>
  <si>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</si>
  <si>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</si>
  <si>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</si>
  <si>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</si>
  <si>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</si>
  <si>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</si>
  <si>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</si>
  <si>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</si>
  <si>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</si>
  <si>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</si>
  <si>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</si>
  <si>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</si>
  <si>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</si>
  <si>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</si>
  <si>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</si>
  <si>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</si>
  <si>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</si>
  <si>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</si>
  <si>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</si>
  <si>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</si>
  <si>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</si>
  <si>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</si>
  <si>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</si>
  <si>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</si>
  <si>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</si>
  <si>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</si>
  <si>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</si>
  <si>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</si>
  <si>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</si>
  <si>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</si>
  <si>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</si>
  <si>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</si>
  <si>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</si>
  <si>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</si>
  <si>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</si>
  <si>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</si>
  <si>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</si>
  <si>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</si>
  <si>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</si>
  <si>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</si>
  <si>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</si>
  <si>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</si>
  <si>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</si>
  <si>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</si>
  <si>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</si>
  <si>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</si>
  <si>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</si>
  <si>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</si>
  <si>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</si>
  <si>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</si>
  <si>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</si>
  <si>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</si>
  <si>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</si>
  <si>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</si>
  <si>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</si>
  <si>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</si>
  <si>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</si>
  <si>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</si>
  <si>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</si>
  <si>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</si>
  <si>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</si>
  <si>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</si>
  <si>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</si>
  <si>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</si>
  <si>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</si>
  <si>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</si>
  <si>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</si>
  <si>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</si>
  <si>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</si>
  <si>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</si>
  <si>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</si>
  <si>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</si>
  <si>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</si>
  <si>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</si>
  <si>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</si>
  <si>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</si>
  <si>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</si>
  <si>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</si>
  <si>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</si>
  <si>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</si>
  <si>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</si>
  <si>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</si>
  <si>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</si>
  <si>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</si>
  <si>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</si>
  <si>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</si>
  <si>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</si>
  <si>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</si>
  <si>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</si>
  <si>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</si>
  <si>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</si>
  <si>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</si>
  <si>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</si>
  <si>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</si>
  <si>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</si>
  <si>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</si>
  <si>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</si>
  <si>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</si>
  <si>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</si>
  <si>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</si>
  <si>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</si>
  <si>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</si>
  <si>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</si>
  <si>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</si>
  <si>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</si>
  <si>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</si>
  <si>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</si>
  <si>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</si>
  <si>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</si>
  <si>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</si>
  <si>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</si>
  <si>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</si>
  <si>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</si>
  <si>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</si>
  <si>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</si>
  <si>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</si>
  <si>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</si>
  <si>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</si>
  <si>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</si>
  <si>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</si>
  <si>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</si>
  <si>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</si>
  <si>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</si>
  <si>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</si>
  <si>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</si>
  <si>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</si>
  <si>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</si>
  <si>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</si>
  <si>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</si>
  <si>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</si>
  <si>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</si>
  <si>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</si>
  <si>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</si>
  <si>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</si>
  <si>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</si>
  <si>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</si>
  <si>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</si>
  <si>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</si>
  <si>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</si>
  <si>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</si>
  <si>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</si>
  <si>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</si>
  <si>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</si>
  <si>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</si>
  <si>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</si>
  <si>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</si>
  <si>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</si>
  <si>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</si>
  <si>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</si>
  <si>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</si>
  <si>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</si>
  <si>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</si>
  <si>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</si>
  <si>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</si>
  <si>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</si>
  <si>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</si>
  <si>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</si>
  <si>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</si>
  <si>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</si>
  <si>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</si>
  <si>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</si>
  <si>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</si>
  <si>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</si>
  <si>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</si>
  <si>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</si>
  <si>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</si>
  <si>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</si>
  <si>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</si>
  <si>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</si>
  <si>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</si>
  <si>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</si>
  <si>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</si>
  <si>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</si>
  <si>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</si>
  <si>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</si>
  <si>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</si>
  <si>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</si>
  <si>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</si>
  <si>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</si>
  <si>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</si>
  <si>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</si>
  <si>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</si>
  <si>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</si>
  <si>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</si>
  <si>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</si>
  <si>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</si>
  <si>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</si>
  <si>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</si>
  <si>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</si>
  <si>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</si>
  <si>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</si>
  <si>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</si>
  <si>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</si>
  <si>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</si>
  <si>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</si>
  <si>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</si>
  <si>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</si>
  <si>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</si>
  <si>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</si>
  <si>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</si>
  <si>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</si>
  <si>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</si>
  <si>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</si>
  <si>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</si>
  <si>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</si>
  <si>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</si>
  <si>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</si>
  <si>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</si>
  <si>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</si>
  <si>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</si>
  <si>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</si>
  <si>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</si>
  <si>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</si>
  <si>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</si>
  <si>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</si>
  <si>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</si>
  <si>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</si>
  <si>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</si>
  <si>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</si>
  <si>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</si>
  <si>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</si>
  <si>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</si>
  <si>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</si>
  <si>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</si>
  <si>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</si>
  <si>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</si>
  <si>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</si>
  <si>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</si>
  <si>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</si>
  <si>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</si>
  <si>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</si>
  <si>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</si>
  <si>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</si>
  <si>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</si>
  <si>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</si>
  <si>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</si>
  <si>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</si>
  <si>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</si>
  <si>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</si>
  <si>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</si>
  <si>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</si>
  <si>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</si>
  <si>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</si>
  <si>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</si>
  <si>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</si>
  <si>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</si>
  <si>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</si>
  <si>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</si>
  <si>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</si>
  <si>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</si>
  <si>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</si>
  <si>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</si>
  <si>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</si>
  <si>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</si>
  <si>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</si>
  <si>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</si>
  <si>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</si>
  <si>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</si>
  <si>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</si>
  <si>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</si>
  <si>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</si>
  <si>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</si>
  <si>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</si>
  <si>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</si>
  <si>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</si>
  <si>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</si>
  <si>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</si>
  <si>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</si>
  <si>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</si>
  <si>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</si>
  <si>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</si>
  <si>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</si>
  <si>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</si>
  <si>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</si>
  <si>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</si>
  <si>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</si>
  <si>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</si>
  <si>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</si>
  <si>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</si>
  <si>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</si>
  <si>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</si>
  <si>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</si>
  <si>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</si>
  <si>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</si>
  <si>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</si>
  <si>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</si>
  <si>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</si>
  <si>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</si>
  <si>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</si>
  <si>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</si>
  <si>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</si>
  <si>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</si>
  <si>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</si>
  <si>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</si>
  <si>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</si>
  <si>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</si>
  <si>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</si>
  <si>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</si>
  <si>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</si>
  <si>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</si>
  <si>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</si>
  <si>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</si>
  <si>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</si>
  <si>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</si>
  <si>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</si>
  <si>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</si>
  <si>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</si>
  <si>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</si>
  <si>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</si>
  <si>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</si>
  <si>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</si>
  <si>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</si>
  <si>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</si>
  <si>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</si>
  <si>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</si>
  <si>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</si>
  <si>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</si>
  <si>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</si>
  <si>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</si>
  <si>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</si>
  <si>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</si>
  <si>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</si>
  <si>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</si>
  <si>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</si>
  <si>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</si>
  <si>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</si>
  <si>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</si>
  <si>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</si>
  <si>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</si>
  <si>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</si>
  <si>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</si>
  <si>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</si>
  <si>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</si>
  <si>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</si>
  <si>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</si>
  <si>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</si>
  <si>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</si>
  <si>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</si>
  <si>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</si>
  <si>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</si>
  <si>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</si>
  <si>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</si>
  <si>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</si>
  <si>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</si>
  <si>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</si>
  <si>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</si>
  <si>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</si>
  <si>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</si>
  <si>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</si>
  <si>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</si>
  <si>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</si>
  <si>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</si>
  <si>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</si>
  <si>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</si>
  <si>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</si>
  <si>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</si>
  <si>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</si>
  <si>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</si>
  <si>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</si>
  <si>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</si>
  <si>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</si>
  <si>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</si>
  <si>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</si>
  <si>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</si>
  <si>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</si>
  <si>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</si>
  <si>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</si>
  <si>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</si>
  <si>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</si>
  <si>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</si>
  <si>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</si>
  <si>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</si>
  <si>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</si>
  <si>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</si>
  <si>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</si>
  <si>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</si>
  <si>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</si>
  <si>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</si>
  <si>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</si>
  <si>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</si>
  <si>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</si>
  <si>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</si>
  <si>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</si>
  <si>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</si>
  <si>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</si>
  <si>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</si>
  <si>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</si>
  <si>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</si>
  <si>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</si>
  <si>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</si>
  <si>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</si>
  <si>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</si>
  <si>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</si>
  <si>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</si>
  <si>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</si>
  <si>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</si>
  <si>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</si>
  <si>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</si>
  <si>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</si>
  <si>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</si>
  <si>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</si>
  <si>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</si>
  <si>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</si>
  <si>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</si>
  <si>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</si>
  <si>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</si>
  <si>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</si>
  <si>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</si>
  <si>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</si>
  <si>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</si>
  <si>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</si>
  <si>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</si>
  <si>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</si>
  <si>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</si>
  <si>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</si>
  <si>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</si>
  <si>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</si>
  <si>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</si>
  <si>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</si>
  <si>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</si>
  <si>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</si>
  <si>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</si>
  <si>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</si>
  <si>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</si>
  <si>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</si>
  <si>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</si>
  <si>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</si>
  <si>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</si>
  <si>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</si>
  <si>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</si>
  <si>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</si>
  <si>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</si>
  <si>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</si>
  <si>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</si>
  <si>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</si>
  <si>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</si>
  <si>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</si>
  <si>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</si>
  <si>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</si>
  <si>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</si>
  <si>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</si>
  <si>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</si>
  <si>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</si>
  <si>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</si>
  <si>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</si>
  <si>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</si>
  <si>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</si>
  <si>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</si>
  <si>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</si>
  <si>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</si>
  <si>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</si>
  <si>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</si>
  <si>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</si>
  <si>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</si>
  <si>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</si>
  <si>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</si>
  <si>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</si>
  <si>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</si>
  <si>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</si>
  <si>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</si>
  <si>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</si>
  <si>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</si>
  <si>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</si>
  <si>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</si>
  <si>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</si>
  <si>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</si>
  <si>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</si>
  <si>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</si>
  <si>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</si>
  <si>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</si>
  <si>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</si>
  <si>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</si>
  <si>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</si>
  <si>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</si>
  <si>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</si>
  <si>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</si>
  <si>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</si>
  <si>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</si>
  <si>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</si>
  <si>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</si>
  <si>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</si>
  <si>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</si>
  <si>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</si>
  <si>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</si>
  <si>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</si>
  <si>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</si>
  <si>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</si>
  <si>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</si>
  <si>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</si>
  <si>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</si>
  <si>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</si>
  <si>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</si>
  <si>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</si>
  <si>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</si>
  <si>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</si>
  <si>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</si>
  <si>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</si>
  <si>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</si>
  <si>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</si>
  <si>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</si>
  <si>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</si>
  <si>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</si>
  <si>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</si>
  <si>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</si>
  <si>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</si>
  <si>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</si>
  <si>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</si>
  <si>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</si>
  <si>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</si>
  <si>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</si>
  <si>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</si>
  <si>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</si>
  <si>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</si>
  <si>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</si>
  <si>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</si>
  <si>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</si>
  <si>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</si>
  <si>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</si>
  <si>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</si>
  <si>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</si>
  <si>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</si>
  <si>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</si>
  <si>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</si>
  <si>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</si>
  <si>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</si>
  <si>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</si>
  <si>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</si>
  <si>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</si>
  <si>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</si>
  <si>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</si>
  <si>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</si>
  <si>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</si>
  <si>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</si>
  <si>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</si>
  <si>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</si>
  <si>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</si>
  <si>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</si>
  <si>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</si>
  <si>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</si>
  <si>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</si>
  <si>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</si>
  <si>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</si>
  <si>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</si>
  <si>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</si>
  <si>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</si>
  <si>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</si>
  <si>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</si>
  <si>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</si>
  <si>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</si>
  <si>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</si>
  <si>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</si>
  <si>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</si>
  <si>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</si>
  <si>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</si>
  <si>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</si>
  <si>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</si>
  <si>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</si>
  <si>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</si>
  <si>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</si>
  <si>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</si>
  <si>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</si>
  <si>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</si>
  <si>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</si>
  <si>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</si>
  <si>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</si>
  <si>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</si>
  <si>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</si>
  <si>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</si>
  <si>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</si>
  <si>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</si>
  <si>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</si>
  <si>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</si>
  <si>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</si>
  <si>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</si>
  <si>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</si>
  <si>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</si>
  <si>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</si>
  <si>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</si>
  <si>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</si>
  <si>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</si>
  <si>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</si>
  <si>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</si>
  <si>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</si>
  <si>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</si>
  <si>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</si>
  <si>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</si>
  <si>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</si>
  <si>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</si>
  <si>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</si>
  <si>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</si>
  <si>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</si>
  <si>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</si>
  <si>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</si>
  <si>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</si>
  <si>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</si>
  <si>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</si>
  <si>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</si>
  <si>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</si>
  <si>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</si>
  <si>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</si>
  <si>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</si>
  <si>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</si>
  <si>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</si>
  <si>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</si>
  <si>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</si>
  <si>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</si>
  <si>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</si>
  <si>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</si>
  <si>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</si>
  <si>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</si>
  <si>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</si>
  <si>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</si>
  <si>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</si>
  <si>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</si>
  <si>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</si>
  <si>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</si>
  <si>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</si>
  <si>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</si>
  <si>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</si>
  <si>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</si>
  <si>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</si>
  <si>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</si>
  <si>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</si>
  <si>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</si>
  <si>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</si>
  <si>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</si>
  <si>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</si>
  <si>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</si>
  <si>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</si>
  <si>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</si>
  <si>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</si>
  <si>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</si>
  <si>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</si>
  <si>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</si>
  <si>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</si>
  <si>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</si>
  <si>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</si>
  <si>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</si>
  <si>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</si>
  <si>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</si>
  <si>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</si>
  <si>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</si>
  <si>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</si>
  <si>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</si>
  <si>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</si>
  <si>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</si>
  <si>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</si>
  <si>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</si>
  <si>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</si>
  <si>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</si>
  <si>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</si>
  <si>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</si>
  <si>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</si>
  <si>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</si>
  <si>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</si>
  <si>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</si>
  <si>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</si>
  <si>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</si>
  <si>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</si>
  <si>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</si>
  <si>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</si>
  <si>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</si>
  <si>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</si>
  <si>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</si>
  <si>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</si>
  <si>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</si>
  <si>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</si>
  <si>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</si>
  <si>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</si>
  <si>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</si>
  <si>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</si>
  <si>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</si>
  <si>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</si>
  <si>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</si>
  <si>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</si>
  <si>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</si>
  <si>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</si>
  <si>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</si>
  <si>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</si>
  <si>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</si>
  <si>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</si>
  <si>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</si>
  <si>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</si>
  <si>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</si>
  <si>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</si>
  <si>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</si>
  <si>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</si>
  <si>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</si>
  <si>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</si>
  <si>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</si>
  <si>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</si>
  <si>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</si>
  <si>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</si>
  <si>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</si>
  <si>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</si>
  <si>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</si>
  <si>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</si>
  <si>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</si>
  <si>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</si>
  <si>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</si>
  <si>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</si>
  <si>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</si>
  <si>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</si>
  <si>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</si>
  <si>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</si>
  <si>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</si>
  <si>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</si>
  <si>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</si>
  <si>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</si>
  <si>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</si>
  <si>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</si>
  <si>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</si>
  <si>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</si>
  <si>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</si>
  <si>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</si>
  <si>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</si>
  <si>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</si>
  <si>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</si>
  <si>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</si>
  <si>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</si>
  <si>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</si>
  <si>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</si>
  <si>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</si>
  <si>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</si>
  <si>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</si>
  <si>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</si>
  <si>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</si>
  <si>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</si>
  <si>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</si>
  <si>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</si>
  <si>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</si>
  <si>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</si>
  <si>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</si>
  <si>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</si>
  <si>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</si>
  <si>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</si>
  <si>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</si>
  <si>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</si>
  <si>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</si>
  <si>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</si>
  <si>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</si>
  <si>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</si>
  <si>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</si>
  <si>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</si>
  <si>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</si>
  <si>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</si>
  <si>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</si>
  <si>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</si>
  <si>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</si>
  <si>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</si>
  <si>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</si>
  <si>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</si>
  <si>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</si>
  <si>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</si>
  <si>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</si>
  <si>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</si>
  <si>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</si>
  <si>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</si>
  <si>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</si>
  <si>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</si>
  <si>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</si>
  <si>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</si>
  <si>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</si>
  <si>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</si>
  <si>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</si>
  <si>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</si>
  <si>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</si>
  <si>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</si>
  <si>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</si>
  <si>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</si>
  <si>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</si>
  <si>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</si>
  <si>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</si>
  <si>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</si>
  <si>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</si>
  <si>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</si>
  <si>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</si>
  <si>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</si>
  <si>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</si>
  <si>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</si>
  <si>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</si>
  <si>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</si>
  <si>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</si>
  <si>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</si>
  <si>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</si>
  <si>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</si>
  <si>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</si>
  <si>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</si>
  <si>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</si>
  <si>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</si>
  <si>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</si>
  <si>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</si>
  <si>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</si>
  <si>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</si>
  <si>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</si>
  <si>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</si>
  <si>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</si>
  <si>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</si>
  <si>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</si>
  <si>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</si>
  <si>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</si>
  <si>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</si>
  <si>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</si>
  <si>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</si>
  <si>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</si>
  <si>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</si>
  <si>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</si>
  <si>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</si>
  <si>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</si>
  <si>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</si>
  <si>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</si>
  <si>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</si>
  <si>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</si>
  <si>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</si>
  <si>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</si>
  <si>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</si>
  <si>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</si>
  <si>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</si>
  <si>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</si>
  <si>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</si>
  <si>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</si>
  <si>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</si>
  <si>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</si>
  <si>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</si>
  <si>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</si>
  <si>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</si>
  <si>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</si>
  <si>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</si>
  <si>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</si>
  <si>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</si>
  <si>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</si>
  <si>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</si>
  <si>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</si>
  <si>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</si>
  <si>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</si>
  <si>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</si>
  <si>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</si>
  <si>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</si>
  <si>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</si>
  <si>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</si>
  <si>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</si>
  <si>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</si>
  <si>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</si>
  <si>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</si>
  <si>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</si>
  <si>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</si>
  <si>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</si>
  <si>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</si>
  <si>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</si>
  <si>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</si>
  <si>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</si>
  <si>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</si>
  <si>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</si>
  <si>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</si>
  <si>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</si>
  <si>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</si>
  <si>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</si>
  <si>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</si>
  <si>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</si>
  <si>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</si>
  <si>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</si>
  <si>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</si>
  <si>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</si>
  <si>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</si>
  <si>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</si>
  <si>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</si>
  <si>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</si>
  <si>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</si>
  <si>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</si>
  <si>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</si>
  <si>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</si>
  <si>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</si>
  <si>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</si>
  <si>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</si>
  <si>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</si>
  <si>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</si>
  <si>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</si>
  <si>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</si>
  <si>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</si>
  <si>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</si>
  <si>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</si>
  <si>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</si>
  <si>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</si>
  <si>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</si>
  <si>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</si>
  <si>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</si>
  <si>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</si>
  <si>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</si>
  <si>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</si>
  <si>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</si>
  <si>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</si>
  <si>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</si>
  <si>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</si>
  <si>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</si>
  <si>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</si>
  <si>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</si>
  <si>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</si>
  <si>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</si>
  <si>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</si>
  <si>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</si>
  <si>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</si>
  <si>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</si>
  <si>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</si>
  <si>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</si>
  <si>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</si>
  <si>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</si>
  <si>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</si>
  <si>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</si>
  <si>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</si>
  <si>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</si>
  <si>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</si>
  <si>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</si>
  <si>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</si>
  <si>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</si>
  <si>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</si>
  <si>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</si>
  <si>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</si>
  <si>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</si>
  <si>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</si>
  <si>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</si>
  <si>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</si>
  <si>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</si>
  <si>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</si>
  <si>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</si>
  <si>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</si>
  <si>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</si>
  <si>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</si>
  <si>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</si>
  <si>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</si>
  <si>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</si>
  <si>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</si>
  <si>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</si>
  <si>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</si>
  <si>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</si>
  <si>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</si>
  <si>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</si>
  <si>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</si>
  <si>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</si>
  <si>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</si>
  <si>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</si>
  <si>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</si>
  <si>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</si>
  <si>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</si>
  <si>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</si>
  <si>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</si>
  <si>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</si>
  <si>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</si>
  <si>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</si>
  <si>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</si>
  <si>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</si>
  <si>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</si>
  <si>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</si>
  <si>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</si>
  <si>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</si>
  <si>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</si>
  <si>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</si>
  <si>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</si>
  <si>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</si>
  <si>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</si>
  <si>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</si>
  <si>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</si>
  <si>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</si>
  <si>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</si>
  <si>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</si>
  <si>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</si>
  <si>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</si>
  <si>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</si>
  <si>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</si>
  <si>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</si>
  <si>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</si>
  <si>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</si>
  <si>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</si>
  <si>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</si>
  <si>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</si>
  <si>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</si>
  <si>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</si>
  <si>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</si>
  <si>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</si>
  <si>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</si>
  <si>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</si>
  <si>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</si>
  <si>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</si>
  <si>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</si>
  <si>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</si>
  <si>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</si>
  <si>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</si>
  <si>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</si>
  <si>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</si>
  <si>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</si>
  <si>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</si>
  <si>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</si>
  <si>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</si>
  <si>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</si>
  <si>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</si>
  <si>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</si>
  <si>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</si>
  <si>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</si>
  <si>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</si>
  <si>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</si>
  <si>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</si>
  <si>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</si>
  <si>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</si>
  <si>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</si>
  <si>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</si>
  <si>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</si>
  <si>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</si>
  <si>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</si>
  <si>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</si>
  <si>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</si>
  <si>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</si>
  <si>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</si>
  <si>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</si>
  <si>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</si>
  <si>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</si>
  <si>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</si>
  <si>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</si>
  <si>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</si>
  <si>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</si>
  <si>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</si>
  <si>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</si>
  <si>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</si>
  <si>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</si>
  <si>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</si>
  <si>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</si>
  <si>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</si>
  <si>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</si>
  <si>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</si>
  <si>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</si>
  <si>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</si>
  <si>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</si>
  <si>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</si>
  <si>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</si>
  <si>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</si>
  <si>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</si>
  <si>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</si>
  <si>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</si>
  <si>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</si>
  <si>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</si>
  <si>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</si>
  <si>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</si>
  <si>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</si>
  <si>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</si>
  <si>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</si>
  <si>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</si>
  <si>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</si>
  <si>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</si>
  <si>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</si>
  <si>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</si>
  <si>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</si>
  <si>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</si>
  <si>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</si>
  <si>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</si>
  <si>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</si>
  <si>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</si>
  <si>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</si>
  <si>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</si>
  <si>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</si>
  <si>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</si>
  <si>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</si>
  <si>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</si>
  <si>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</si>
  <si>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</si>
  <si>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</si>
  <si>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</si>
  <si>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</si>
  <si>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</si>
  <si>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</si>
  <si>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</si>
  <si>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</si>
  <si>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</si>
  <si>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</si>
  <si>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</si>
  <si>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</si>
  <si>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</si>
  <si>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</si>
  <si>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</si>
  <si>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</si>
  <si>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</si>
  <si>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</si>
  <si>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</si>
  <si>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</si>
  <si>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</si>
  <si>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</si>
  <si>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</si>
  <si>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</si>
  <si>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</si>
  <si>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</si>
  <si>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</si>
  <si>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</si>
  <si>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</si>
  <si>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</si>
  <si>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</si>
  <si>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</si>
  <si>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</si>
  <si>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</si>
  <si>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</si>
  <si>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</si>
  <si>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</si>
  <si>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</si>
  <si>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</si>
  <si>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</si>
  <si>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</si>
  <si>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</si>
  <si>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</si>
  <si>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</si>
  <si>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</si>
  <si>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</si>
  <si>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</si>
  <si>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</si>
  <si>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</si>
  <si>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</si>
  <si>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</si>
  <si>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</si>
  <si>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</si>
  <si>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</si>
  <si>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</si>
  <si>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</si>
  <si>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</si>
  <si>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</si>
  <si>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</si>
  <si>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</si>
  <si>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</si>
  <si>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</si>
  <si>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</si>
  <si>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</si>
  <si>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</si>
  <si>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</si>
  <si>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</si>
  <si>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</si>
  <si>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</si>
  <si>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</si>
  <si>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</si>
  <si>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</si>
  <si>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</si>
  <si>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</si>
  <si>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</si>
  <si>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</si>
  <si>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</si>
  <si>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</si>
  <si>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</si>
  <si>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</si>
  <si>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</si>
  <si>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</si>
  <si>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</si>
  <si>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</si>
  <si>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</si>
  <si>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</si>
  <si>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</si>
  <si>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</si>
  <si>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</si>
  <si>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</si>
  <si>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</si>
  <si>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</si>
  <si>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</si>
  <si>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</si>
  <si>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</si>
  <si>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</si>
  <si>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</si>
  <si>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</si>
  <si>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</si>
  <si>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</si>
  <si>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</si>
  <si>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</si>
  <si>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</si>
  <si>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</si>
  <si>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</si>
  <si>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</si>
  <si>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</si>
  <si>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</si>
  <si>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</si>
  <si>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</si>
  <si>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</si>
  <si>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</si>
  <si>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</si>
  <si>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</si>
  <si>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</si>
  <si>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</si>
  <si>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</si>
  <si>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</si>
  <si>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</si>
  <si>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</si>
  <si>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</si>
  <si>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</si>
  <si>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</si>
  <si>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</si>
  <si>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</si>
  <si>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</si>
  <si>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</si>
  <si>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</si>
  <si>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</si>
  <si>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</si>
  <si>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</si>
  <si>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</si>
  <si>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</si>
  <si>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</si>
  <si>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</si>
  <si>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</si>
  <si>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</si>
  <si>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</si>
  <si>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</si>
  <si>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</si>
  <si>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</si>
  <si>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</si>
  <si>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</si>
  <si>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</si>
  <si>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</si>
  <si>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</si>
  <si>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</si>
  <si>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</si>
  <si>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</si>
  <si>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</si>
  <si>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</si>
  <si>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</si>
  <si>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</si>
  <si>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</si>
  <si>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</si>
  <si>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</si>
  <si>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</si>
  <si>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</si>
  <si>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</si>
  <si>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</si>
  <si>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</si>
  <si>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</si>
  <si>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</si>
  <si>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</si>
  <si>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</si>
  <si>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</si>
  <si>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</si>
  <si>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</si>
  <si>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</si>
  <si>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</si>
  <si>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</si>
  <si>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</si>
  <si>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</si>
  <si>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</si>
  <si>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</si>
  <si>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</si>
  <si>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</si>
  <si>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</si>
  <si>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</si>
  <si>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</si>
  <si>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</si>
  <si>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</si>
  <si>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</si>
  <si>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</si>
  <si>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</si>
  <si>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</si>
  <si>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</si>
  <si>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</si>
  <si>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</si>
  <si>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</si>
  <si>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</si>
  <si>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</si>
  <si>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</si>
  <si>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</si>
  <si>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</si>
  <si>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</si>
  <si>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</si>
  <si>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</si>
  <si>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</si>
  <si>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</si>
  <si>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</si>
  <si>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</si>
  <si>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</si>
  <si>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</si>
  <si>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</si>
  <si>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</si>
  <si>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</si>
  <si>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</si>
  <si>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</si>
  <si>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</si>
  <si>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</si>
  <si>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</si>
  <si>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</si>
  <si>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</si>
  <si>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</si>
  <si>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</si>
  <si>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</si>
  <si>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</si>
  <si>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</si>
  <si>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</si>
  <si>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</si>
  <si>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</si>
  <si>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</si>
  <si>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</si>
  <si>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</si>
  <si>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</si>
  <si>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</si>
  <si>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</si>
  <si>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</si>
  <si>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</si>
  <si>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</si>
  <si>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</si>
  <si>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</si>
  <si>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</si>
  <si>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</si>
  <si>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</si>
  <si>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</si>
  <si>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</si>
  <si>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</si>
  <si>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</si>
  <si>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</si>
  <si>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</si>
  <si>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</si>
  <si>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</si>
  <si>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</si>
  <si>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</si>
  <si>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</si>
  <si>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</si>
  <si>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</si>
  <si>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</si>
  <si>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</si>
  <si>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</si>
  <si>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</si>
  <si>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</si>
  <si>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</si>
  <si>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</si>
  <si>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</si>
  <si>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</si>
  <si>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</si>
  <si>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</si>
  <si>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</si>
  <si>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</si>
  <si>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</si>
  <si>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</si>
  <si>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</si>
  <si>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</si>
  <si>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</si>
  <si>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</si>
  <si>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</si>
  <si>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</si>
  <si>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</si>
  <si>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</si>
  <si>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</si>
  <si>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</si>
  <si>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</si>
  <si>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</si>
  <si>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</si>
  <si>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</si>
  <si>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</si>
  <si>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</si>
  <si>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</si>
  <si>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</si>
  <si>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</si>
  <si>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</si>
  <si>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</si>
  <si>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</si>
  <si>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</si>
  <si>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</si>
  <si>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</si>
  <si>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</si>
  <si>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</si>
  <si>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</si>
  <si>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</si>
  <si>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</si>
  <si>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</si>
  <si>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</si>
  <si>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</si>
  <si>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</si>
  <si>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</si>
  <si>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</si>
  <si>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</si>
  <si>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</si>
  <si>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</si>
  <si>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</si>
  <si>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</si>
  <si>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</si>
  <si>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</si>
  <si>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</si>
  <si>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</si>
  <si>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</si>
  <si>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</si>
  <si>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</si>
  <si>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</si>
  <si>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</si>
  <si>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</si>
  <si>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</si>
  <si>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</si>
  <si>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</si>
  <si>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</si>
  <si>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</si>
  <si>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</si>
  <si>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</si>
  <si>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</si>
  <si>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</si>
  <si>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</si>
  <si>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</si>
  <si>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</si>
  <si>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</si>
  <si>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</si>
  <si>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</si>
  <si>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</si>
  <si>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</si>
  <si>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</si>
  <si>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</si>
  <si>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</si>
  <si>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</si>
  <si>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</si>
  <si>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</si>
  <si>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</si>
  <si>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</si>
  <si>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</si>
  <si>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</si>
  <si>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</si>
  <si>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</si>
  <si>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</si>
  <si>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</si>
  <si>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</si>
  <si>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</si>
  <si>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</si>
  <si>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</si>
  <si>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</si>
  <si>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</si>
  <si>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</si>
  <si>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</si>
  <si>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</si>
  <si>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</si>
  <si>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</si>
  <si>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</si>
  <si>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</si>
  <si>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</si>
  <si>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</si>
  <si>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</si>
  <si>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</si>
  <si>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</si>
  <si>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</si>
  <si>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</si>
  <si>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</si>
  <si>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</si>
  <si>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</si>
  <si>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</si>
  <si>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</si>
  <si>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</si>
  <si>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</si>
  <si>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</si>
  <si>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</si>
  <si>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</si>
  <si>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</si>
  <si>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</si>
  <si>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</si>
  <si>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</si>
  <si>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</si>
  <si>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</si>
  <si>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</si>
  <si>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</si>
  <si>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</si>
  <si>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</si>
  <si>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</si>
  <si>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</si>
  <si>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</si>
  <si>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</si>
  <si>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</si>
  <si>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</si>
  <si>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</si>
  <si>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</si>
  <si>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</si>
  <si>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</si>
  <si>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</si>
  <si>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</si>
  <si>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</si>
  <si>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</si>
  <si>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</si>
  <si>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</si>
  <si>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</si>
  <si>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</si>
  <si>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</si>
  <si>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</si>
  <si>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</si>
  <si>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</si>
  <si>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</si>
  <si>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</si>
  <si>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</si>
  <si>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</si>
  <si>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</si>
  <si>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</si>
  <si>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</si>
  <si>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</si>
  <si>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</si>
  <si>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</si>
  <si>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</si>
  <si>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</si>
  <si>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</si>
  <si>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</si>
  <si>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</si>
  <si>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</si>
  <si>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</si>
  <si>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</si>
  <si>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</si>
  <si>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</si>
  <si>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</si>
  <si>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</si>
  <si>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</si>
  <si>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</si>
  <si>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</si>
  <si>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</si>
  <si>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</si>
  <si>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</si>
  <si>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</si>
  <si>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</si>
  <si>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</si>
  <si>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</si>
  <si>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</si>
  <si>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</si>
  <si>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</si>
  <si>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</si>
  <si>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</si>
  <si>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</si>
  <si>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</si>
  <si>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</si>
  <si>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</si>
  <si>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</si>
  <si>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</si>
  <si>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</si>
  <si>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</si>
  <si>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</si>
  <si>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</si>
  <si>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</si>
  <si>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</si>
  <si>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</si>
  <si>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</si>
  <si>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</si>
  <si>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</si>
  <si>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</si>
  <si>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</si>
  <si>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</si>
  <si>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</si>
  <si>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</si>
  <si>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</si>
  <si>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</si>
  <si>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</si>
  <si>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</si>
  <si>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</si>
  <si>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</si>
  <si>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</si>
  <si>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</si>
  <si>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</si>
  <si>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</si>
  <si>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</si>
  <si>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</si>
  <si>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</si>
  <si>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</si>
  <si>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</si>
  <si>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</si>
  <si>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</si>
  <si>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</si>
  <si>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</si>
  <si>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</si>
  <si>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</si>
  <si>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</si>
  <si>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</si>
  <si>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</si>
  <si>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</si>
  <si>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</si>
  <si>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</si>
  <si>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</si>
  <si>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</si>
  <si>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</si>
  <si>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</si>
  <si>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</si>
  <si>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</si>
  <si>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</si>
  <si>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</si>
  <si>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</si>
  <si>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</si>
  <si>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</si>
  <si>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</si>
  <si>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</si>
  <si>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</si>
  <si>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</si>
  <si>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</si>
  <si>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</si>
  <si>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</si>
  <si>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</si>
  <si>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</si>
  <si>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</si>
  <si>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</si>
  <si>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</si>
  <si>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</si>
  <si>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</si>
  <si>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</si>
  <si>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</si>
  <si>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</si>
  <si>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</si>
  <si>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</si>
  <si>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</si>
  <si>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</si>
  <si>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</si>
  <si>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</si>
  <si>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</si>
  <si>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</si>
  <si>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</si>
  <si>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</si>
  <si>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</si>
  <si>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</si>
  <si>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</si>
  <si>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</si>
  <si>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</si>
  <si>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</si>
  <si>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</si>
  <si>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</si>
  <si>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</si>
  <si>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</si>
  <si>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</si>
  <si>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</si>
  <si>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</si>
  <si>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</si>
  <si>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</si>
  <si>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</si>
  <si>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</si>
  <si>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</si>
  <si>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</si>
  <si>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</si>
  <si>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</si>
  <si>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</si>
  <si>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</si>
  <si>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</si>
  <si>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</si>
  <si>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</si>
  <si>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</si>
  <si>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</si>
  <si>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</si>
  <si>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</si>
  <si>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</si>
  <si>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</si>
  <si>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</si>
  <si>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</si>
  <si>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</si>
  <si>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</si>
  <si>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</si>
  <si>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</si>
  <si>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</si>
  <si>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</si>
  <si>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</si>
  <si>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</si>
  <si>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</si>
  <si>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</si>
  <si>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</si>
  <si>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</si>
  <si>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</si>
  <si>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</si>
  <si>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</si>
  <si>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</si>
  <si>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</si>
  <si>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</si>
  <si>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</si>
  <si>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</si>
  <si>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</si>
  <si>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</si>
  <si>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</si>
  <si>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</si>
  <si>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</si>
  <si>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</si>
  <si>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</si>
  <si>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</si>
  <si>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</si>
  <si>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</si>
  <si>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</si>
  <si>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</si>
  <si>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</si>
  <si>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</si>
  <si>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</si>
  <si>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</si>
  <si>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</si>
  <si>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</si>
  <si>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</si>
  <si>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</si>
  <si>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</si>
  <si>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</si>
  <si>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</si>
  <si>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</si>
  <si>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</si>
  <si>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</si>
  <si>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</si>
  <si>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</si>
  <si>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</si>
  <si>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</si>
  <si>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</si>
  <si>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</si>
  <si>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</si>
  <si>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</si>
  <si>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</si>
  <si>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</si>
  <si>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</si>
  <si>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</si>
  <si>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</si>
  <si>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</si>
  <si>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</si>
  <si>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</si>
  <si>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</si>
  <si>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</si>
  <si>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</si>
  <si>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</si>
  <si>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</si>
  <si>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</si>
  <si>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</si>
  <si>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</si>
  <si>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</si>
  <si>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</si>
  <si>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</si>
  <si>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</si>
  <si>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</si>
  <si>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</si>
  <si>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</si>
  <si>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</si>
  <si>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</si>
  <si>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</si>
  <si>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</si>
  <si>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</si>
  <si>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</si>
  <si>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</si>
  <si>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</si>
  <si>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</si>
  <si>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</si>
  <si>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</si>
  <si>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</si>
  <si>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</si>
  <si>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</si>
  <si>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</si>
  <si>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</si>
  <si>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</si>
  <si>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</si>
  <si>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</si>
  <si>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</si>
  <si>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</si>
  <si>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</si>
  <si>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</si>
  <si>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</si>
  <si>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</si>
  <si>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</si>
  <si>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</si>
  <si>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</si>
  <si>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</si>
  <si>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</si>
  <si>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</si>
  <si>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</si>
  <si>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</si>
  <si>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</si>
  <si>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</si>
  <si>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</si>
  <si>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</si>
  <si>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</si>
  <si>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</si>
  <si>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</si>
  <si>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</si>
  <si>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</si>
  <si>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</si>
  <si>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</si>
  <si>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</si>
  <si>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</si>
  <si>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</si>
  <si>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</si>
  <si>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</si>
  <si>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</si>
  <si>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</si>
  <si>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</si>
  <si>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</si>
  <si>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</si>
  <si>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</si>
  <si>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</si>
  <si>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</si>
  <si>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</si>
  <si>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</si>
  <si>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</si>
  <si>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</si>
  <si>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</si>
  <si>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</si>
  <si>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</si>
  <si>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</si>
  <si>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</si>
  <si>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</si>
  <si>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</si>
  <si>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</si>
  <si>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</si>
  <si>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</si>
  <si>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</si>
  <si>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</si>
  <si>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</si>
  <si>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</si>
  <si>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</si>
  <si>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</si>
  <si>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</si>
  <si>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</si>
  <si>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</si>
  <si>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</si>
  <si>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</si>
  <si>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</si>
  <si>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</si>
  <si>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</si>
  <si>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</si>
  <si>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</si>
  <si>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</si>
  <si>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</si>
  <si>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</si>
  <si>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</si>
  <si>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</si>
  <si>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</si>
  <si>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</si>
  <si>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</si>
  <si>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</si>
  <si>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</si>
  <si>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</si>
  <si>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</si>
  <si>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</si>
  <si>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</si>
  <si>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</si>
  <si>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</si>
  <si>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</si>
  <si>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</si>
  <si>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</si>
  <si>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</si>
  <si>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</si>
  <si>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</si>
  <si>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</si>
  <si>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</si>
  <si>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</si>
  <si>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</si>
  <si>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</si>
  <si>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</si>
  <si>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</si>
  <si>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</si>
  <si>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</si>
  <si>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</si>
  <si>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</si>
  <si>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</si>
  <si>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</si>
  <si>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</si>
  <si>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</si>
  <si>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</si>
  <si>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</si>
  <si>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</si>
  <si>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</si>
  <si>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</si>
  <si>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</si>
  <si>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</si>
  <si>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</si>
  <si>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</si>
  <si>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</si>
  <si>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</si>
  <si>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</si>
  <si>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</si>
  <si>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</si>
  <si>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</si>
  <si>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</si>
  <si>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</si>
  <si>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</si>
  <si>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</si>
  <si>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</si>
  <si>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</si>
  <si>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</si>
  <si>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</si>
  <si>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</si>
  <si>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</si>
  <si>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</si>
  <si>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</si>
  <si>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</si>
  <si>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</si>
  <si>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</si>
  <si>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</si>
  <si>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</si>
  <si>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</si>
  <si>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</si>
  <si>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</si>
  <si>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</si>
  <si>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</si>
  <si>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</si>
  <si>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</si>
  <si>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</si>
  <si>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</si>
  <si>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</si>
  <si>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</si>
  <si>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</si>
  <si>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</si>
  <si>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</si>
  <si>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</si>
  <si>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</si>
  <si>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</si>
  <si>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</si>
  <si>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</si>
  <si>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</si>
  <si>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</si>
  <si>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</si>
  <si>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</si>
  <si>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</si>
  <si>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</si>
  <si>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</si>
  <si>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</si>
  <si>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</si>
  <si>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</si>
  <si>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</si>
  <si>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</si>
  <si>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</si>
  <si>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</si>
  <si>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</si>
  <si>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</si>
  <si>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</si>
  <si>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</si>
  <si>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</si>
  <si>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</si>
  <si>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</si>
  <si>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</si>
  <si>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</si>
  <si>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</si>
  <si>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</si>
  <si>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</si>
  <si>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</si>
  <si>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</si>
  <si>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</si>
  <si>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</si>
  <si>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</si>
  <si>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</si>
  <si>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</si>
  <si>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</si>
  <si>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</si>
  <si>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</si>
  <si>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</si>
  <si>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</si>
  <si>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</si>
  <si>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</si>
  <si>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</si>
  <si>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</si>
  <si>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</si>
  <si>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</si>
  <si>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</si>
  <si>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</si>
  <si>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</si>
  <si>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</si>
  <si>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</si>
  <si>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</si>
  <si>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</si>
  <si>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</si>
  <si>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</si>
  <si>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</si>
  <si>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</si>
  <si>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</si>
  <si>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</si>
  <si>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</si>
  <si>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</si>
  <si>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</si>
  <si>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</si>
  <si>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</si>
  <si>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</si>
  <si>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</si>
  <si>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</si>
  <si>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</si>
  <si>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</si>
  <si>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</si>
  <si>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</si>
  <si>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</si>
  <si>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</si>
  <si>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</si>
  <si>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</si>
  <si>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</si>
  <si>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</si>
  <si>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</si>
  <si>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</si>
  <si>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</si>
  <si>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</si>
  <si>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</si>
  <si>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</si>
  <si>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</si>
  <si>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</si>
  <si>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</si>
  <si>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</si>
  <si>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</si>
  <si>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</si>
  <si>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</si>
  <si>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</si>
  <si>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</si>
  <si>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</si>
  <si>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</si>
  <si>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</si>
  <si>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</si>
  <si>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</si>
  <si>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</si>
  <si>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</si>
  <si>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</si>
  <si>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</si>
  <si>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</si>
  <si>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</si>
  <si>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</si>
  <si>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</si>
  <si>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</si>
  <si>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</si>
  <si>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</si>
  <si>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</si>
  <si>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</si>
  <si>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</si>
  <si>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</si>
  <si>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</si>
  <si>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</si>
  <si>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</si>
  <si>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</si>
  <si>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</si>
  <si>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</si>
  <si>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</si>
  <si>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</si>
  <si>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</si>
  <si>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</si>
  <si>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</si>
  <si>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</si>
  <si>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</si>
  <si>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</si>
  <si>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</si>
  <si>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</si>
  <si>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</si>
  <si>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</si>
  <si>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</si>
  <si>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</si>
  <si>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</si>
  <si>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</si>
  <si>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</si>
  <si>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</si>
  <si>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</si>
  <si>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</si>
  <si>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</si>
  <si>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</si>
  <si>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</si>
  <si>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</si>
  <si>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</si>
  <si>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</si>
  <si>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</si>
  <si>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</si>
  <si>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</si>
  <si>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</si>
  <si>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</si>
  <si>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</si>
  <si>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</si>
  <si>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</si>
  <si>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</si>
  <si>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</si>
  <si>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</si>
  <si>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</si>
  <si>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</si>
  <si>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</si>
  <si>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</si>
  <si>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</si>
  <si>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</si>
  <si>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</si>
  <si>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</si>
  <si>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</si>
  <si>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</si>
  <si>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</si>
  <si>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</si>
  <si>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</si>
  <si>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</si>
  <si>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</si>
  <si>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</si>
  <si>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</si>
  <si>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</si>
  <si>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</si>
  <si>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</si>
  <si>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</si>
  <si>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</si>
  <si>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</si>
  <si>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</si>
  <si>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</si>
  <si>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</si>
  <si>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</si>
  <si>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</si>
  <si>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</si>
  <si>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</si>
  <si>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</si>
  <si>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</si>
  <si>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</si>
  <si>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</si>
  <si>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</si>
  <si>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</si>
  <si>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</si>
  <si>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</si>
  <si>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</si>
  <si>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</si>
  <si>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</si>
  <si>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</si>
  <si>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</si>
  <si>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</si>
  <si>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</si>
  <si>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</si>
  <si>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</si>
  <si>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</si>
  <si>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</si>
  <si>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</si>
  <si>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</si>
  <si>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</si>
  <si>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</si>
  <si>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</si>
  <si>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</si>
  <si>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</si>
  <si>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</si>
  <si>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</si>
  <si>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</si>
  <si>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</si>
  <si>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</si>
  <si>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</si>
  <si>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</si>
  <si>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</si>
  <si>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</si>
  <si>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</si>
  <si>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</si>
  <si>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</si>
  <si>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</si>
  <si>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</si>
  <si>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</si>
  <si>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</si>
  <si>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</si>
  <si>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</si>
  <si>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</si>
  <si>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</si>
  <si>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</si>
  <si>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</si>
  <si>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</si>
  <si>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</si>
  <si>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</si>
  <si>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</si>
  <si>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</si>
  <si>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</si>
  <si>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</si>
  <si>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</si>
  <si>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</si>
  <si>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</si>
  <si>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</si>
  <si>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</si>
  <si>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</si>
  <si>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</si>
  <si>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</si>
  <si>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</si>
  <si>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</si>
  <si>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</si>
  <si>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</si>
  <si>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</si>
  <si>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</si>
  <si>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</si>
  <si>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</si>
  <si>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</si>
  <si>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</si>
  <si>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</si>
  <si>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</si>
  <si>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</si>
  <si>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</si>
  <si>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</si>
  <si>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</si>
  <si>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</si>
  <si>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</si>
  <si>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</si>
  <si>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</si>
  <si>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</si>
  <si>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</si>
  <si>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</si>
  <si>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</si>
  <si>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</si>
  <si>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</si>
  <si>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</si>
  <si>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</si>
  <si>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</si>
  <si>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</si>
  <si>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</si>
  <si>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</si>
  <si>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</si>
  <si>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</si>
  <si>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</si>
  <si>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</si>
  <si>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</si>
  <si>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</si>
  <si>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</si>
  <si>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</si>
  <si>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</si>
  <si>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</si>
  <si>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</si>
  <si>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</si>
  <si>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</si>
  <si>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</si>
  <si>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</si>
  <si>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</si>
  <si>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</si>
  <si>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</si>
  <si>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</si>
  <si>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</si>
  <si>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</si>
  <si>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</si>
  <si>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</si>
  <si>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</si>
  <si>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</si>
  <si>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</si>
  <si>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</si>
  <si>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</si>
  <si>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</si>
  <si>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</si>
  <si>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</si>
  <si>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</si>
  <si>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</si>
  <si>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</si>
  <si>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</si>
  <si>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</si>
  <si>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</si>
  <si>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</si>
  <si>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</si>
  <si>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</si>
  <si>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</si>
  <si>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</si>
  <si>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</si>
  <si>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</si>
  <si>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</si>
  <si>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</si>
  <si>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</si>
  <si>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</si>
  <si>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</si>
  <si>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</si>
  <si>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</si>
  <si>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</si>
  <si>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</si>
  <si>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</si>
  <si>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</si>
  <si>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</si>
  <si>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</si>
  <si>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</si>
  <si>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</si>
  <si>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</si>
  <si>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</si>
  <si>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</si>
  <si>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</si>
  <si>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</si>
  <si>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</si>
  <si>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</si>
  <si>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</si>
  <si>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</si>
  <si>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</si>
  <si>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</si>
  <si>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</si>
  <si>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</si>
  <si>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</si>
  <si>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</si>
  <si>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</si>
  <si>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</si>
  <si>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</si>
  <si>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</si>
  <si>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</si>
  <si>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</si>
  <si>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</si>
  <si>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</si>
  <si>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</si>
  <si>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</si>
  <si>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</si>
  <si>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</si>
  <si>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</si>
  <si>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</si>
  <si>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</si>
  <si>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</si>
  <si>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</si>
  <si>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</si>
  <si>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</si>
  <si>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</si>
  <si>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</si>
  <si>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</si>
  <si>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</si>
  <si>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</si>
  <si>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</si>
  <si>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</si>
  <si>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</si>
  <si>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</si>
  <si>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</si>
  <si>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</si>
  <si>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</si>
  <si>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</si>
  <si>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</si>
  <si>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</si>
  <si>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</si>
  <si>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</si>
  <si>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</si>
  <si>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</si>
  <si>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</si>
  <si>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</si>
  <si>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</si>
  <si>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</si>
  <si>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</si>
  <si>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</si>
  <si>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</si>
  <si>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</si>
  <si>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</si>
  <si>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</si>
  <si>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</si>
  <si>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</si>
  <si>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</si>
  <si>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</si>
  <si>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</si>
  <si>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</si>
  <si>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</si>
  <si>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</si>
  <si>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</si>
  <si>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</si>
  <si>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</si>
  <si>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</si>
  <si>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</si>
  <si>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</si>
  <si>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</si>
  <si>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</si>
  <si>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</si>
  <si>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</si>
  <si>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</si>
  <si>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</si>
  <si>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</si>
  <si>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</si>
  <si>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</si>
  <si>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</si>
  <si>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</si>
  <si>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</si>
  <si>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</si>
  <si>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</si>
  <si>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</si>
  <si>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</si>
  <si>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</si>
  <si>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</si>
  <si>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</si>
  <si>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</si>
  <si>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</si>
  <si>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</si>
  <si>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</si>
  <si>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</si>
  <si>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</si>
  <si>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</si>
  <si>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</si>
  <si>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</si>
  <si>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</si>
  <si>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</si>
  <si>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</si>
  <si>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</si>
  <si>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</si>
  <si>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</si>
  <si>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</si>
  <si>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</si>
  <si>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</si>
  <si>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</si>
  <si>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</si>
  <si>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</si>
  <si>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</si>
  <si>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</si>
  <si>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</si>
  <si>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</si>
  <si>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</si>
  <si>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</si>
  <si>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</si>
  <si>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</si>
  <si>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</si>
  <si>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</si>
  <si>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</si>
  <si>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</si>
  <si>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</si>
  <si>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</si>
  <si>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</si>
  <si>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</si>
  <si>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</si>
  <si>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</si>
  <si>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</si>
  <si>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</si>
  <si>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</si>
  <si>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</si>
  <si>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</si>
  <si>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</si>
  <si>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</si>
  <si>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</si>
  <si>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</si>
  <si>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</si>
  <si>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</si>
  <si>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</si>
  <si>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</si>
  <si>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</si>
  <si>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</si>
  <si>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</si>
  <si>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</si>
  <si>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</si>
  <si>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</si>
  <si>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</si>
  <si>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</si>
  <si>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</si>
  <si>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</si>
  <si>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</si>
  <si>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</si>
  <si>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</si>
  <si>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</si>
  <si>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</si>
  <si>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</si>
  <si>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</si>
  <si>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</si>
  <si>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</si>
  <si>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</si>
  <si>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</si>
  <si>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</si>
  <si>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</si>
  <si>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</si>
  <si>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</si>
  <si>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</si>
  <si>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</si>
  <si>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</si>
  <si>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</si>
  <si>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</si>
  <si>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</si>
  <si>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</si>
  <si>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</si>
  <si>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</si>
  <si>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</si>
  <si>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</si>
  <si>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</si>
  <si>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</si>
  <si>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</si>
  <si>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</si>
  <si>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</si>
  <si>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</si>
  <si>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</si>
  <si>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</si>
  <si>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</si>
  <si>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</si>
  <si>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</si>
  <si>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</si>
  <si>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</si>
  <si>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</si>
  <si>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</si>
  <si>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</si>
  <si>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</si>
  <si>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</si>
  <si>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</si>
  <si>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</si>
  <si>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</si>
  <si>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</si>
  <si>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</si>
  <si>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</si>
  <si>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</si>
  <si>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</si>
  <si>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</si>
  <si>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</si>
  <si>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</si>
  <si>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</si>
  <si>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</si>
  <si>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</si>
  <si>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</si>
  <si>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</si>
  <si>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</si>
  <si>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</si>
  <si>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</si>
  <si>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</si>
  <si>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</si>
  <si>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</si>
  <si>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</si>
  <si>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</si>
  <si>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</si>
  <si>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</si>
  <si>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</si>
  <si>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</si>
  <si>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</si>
  <si>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</si>
  <si>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</si>
  <si>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</si>
  <si>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</si>
  <si>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</si>
  <si>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</si>
  <si>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</si>
  <si>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</si>
  <si>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</si>
  <si>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</si>
  <si>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</si>
  <si>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</si>
  <si>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</si>
  <si>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</si>
  <si>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</si>
  <si>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</si>
  <si>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</si>
  <si>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</si>
  <si>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</si>
  <si>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</si>
  <si>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</si>
  <si>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</si>
  <si>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</si>
  <si>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</si>
  <si>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</si>
  <si>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</si>
  <si>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</si>
  <si>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</si>
  <si>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</si>
  <si>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</si>
  <si>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</si>
  <si>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</si>
  <si>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</si>
  <si>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</si>
  <si>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</si>
  <si>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</si>
  <si>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</si>
  <si>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</si>
  <si>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</si>
  <si>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</si>
  <si>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</si>
  <si>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</si>
  <si>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</si>
  <si>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</si>
  <si>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</si>
  <si>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</si>
  <si>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</si>
  <si>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</si>
  <si>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</si>
  <si>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</si>
  <si>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</si>
  <si>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</si>
  <si>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</si>
  <si>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</si>
  <si>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</si>
  <si>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</si>
  <si>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</si>
  <si>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</si>
  <si>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</si>
  <si>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</si>
  <si>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</si>
  <si>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</si>
  <si>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</si>
  <si>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</si>
  <si>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</si>
  <si>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</si>
  <si>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</si>
  <si>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</si>
  <si>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</si>
  <si>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</si>
  <si>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</si>
  <si>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</si>
  <si>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</si>
  <si>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</si>
  <si>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</si>
  <si>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</si>
  <si>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</si>
  <si>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</si>
  <si>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</si>
  <si>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</si>
  <si>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</si>
  <si>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</si>
  <si>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</si>
  <si>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</si>
  <si>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</si>
  <si>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</si>
  <si>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</si>
  <si>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</si>
  <si>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</si>
  <si>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</si>
  <si>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</si>
  <si>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</si>
  <si>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</si>
  <si>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</si>
  <si>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</si>
  <si>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</si>
  <si>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</si>
  <si>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</si>
  <si>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</si>
  <si>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</si>
  <si>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</si>
  <si>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</si>
  <si>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</si>
  <si>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</si>
  <si>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</si>
  <si>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</si>
  <si>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</si>
  <si>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</si>
  <si>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</si>
  <si>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</si>
  <si>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</si>
  <si>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</si>
  <si>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</si>
  <si>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</si>
  <si>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</si>
  <si>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</si>
  <si>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</si>
  <si>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</si>
  <si>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</si>
  <si>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</si>
  <si>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</si>
  <si>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</si>
  <si>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</si>
  <si>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</si>
  <si>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</si>
  <si>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</si>
  <si>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</si>
  <si>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</si>
  <si>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</si>
  <si>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</si>
  <si>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</si>
  <si>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</si>
  <si>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</si>
  <si>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</si>
  <si>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</si>
  <si>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</si>
  <si>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</si>
  <si>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</si>
  <si>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</si>
  <si>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</si>
  <si>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</si>
  <si>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</si>
  <si>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</si>
  <si>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</si>
  <si>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</si>
  <si>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</si>
  <si>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</si>
  <si>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</si>
  <si>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</si>
  <si>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</si>
  <si>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</si>
  <si>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</si>
  <si>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</si>
  <si>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</si>
  <si>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</si>
  <si>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</si>
  <si>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</si>
  <si>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</si>
  <si>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</si>
  <si>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</si>
  <si>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</si>
  <si>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</si>
  <si>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</si>
  <si>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</si>
  <si>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</si>
  <si>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</si>
  <si>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</si>
  <si>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</si>
  <si>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</si>
  <si>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</si>
  <si>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</si>
  <si>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</si>
  <si>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</si>
  <si>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</si>
  <si>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</si>
  <si>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</si>
  <si>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</si>
  <si>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</si>
  <si>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</si>
  <si>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</si>
  <si>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</si>
  <si>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</si>
  <si>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</si>
  <si>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</si>
  <si>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</si>
  <si>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</si>
  <si>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</si>
  <si>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</si>
  <si>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</si>
  <si>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</si>
  <si>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</si>
  <si>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</si>
  <si>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</si>
  <si>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</si>
  <si>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</si>
  <si>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</si>
  <si>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</si>
  <si>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</si>
  <si>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</si>
  <si>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</si>
  <si>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</si>
  <si>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</si>
  <si>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</si>
  <si>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</si>
  <si>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</si>
  <si>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</si>
  <si>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</si>
  <si>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</si>
  <si>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</si>
  <si>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</si>
  <si>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</si>
  <si>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</si>
  <si>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</si>
  <si>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</si>
  <si>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</si>
  <si>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</si>
  <si>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</si>
  <si>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</si>
  <si>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</si>
  <si>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</si>
  <si>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</si>
  <si>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</si>
  <si>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</si>
  <si>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</si>
  <si>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</si>
  <si>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</si>
  <si>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</si>
  <si>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</si>
  <si>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</si>
  <si>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</si>
  <si>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</si>
  <si>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</si>
  <si>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</si>
  <si>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</si>
  <si>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</si>
  <si>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</si>
  <si>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</si>
  <si>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</si>
  <si>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</si>
  <si>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</si>
  <si>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</si>
  <si>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</si>
  <si>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</si>
  <si>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</si>
  <si>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</si>
  <si>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</si>
  <si>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</si>
  <si>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</si>
  <si>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</si>
  <si>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</si>
  <si>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</si>
  <si>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</si>
  <si>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</si>
  <si>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</si>
  <si>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</si>
  <si>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</si>
  <si>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</si>
  <si>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</si>
  <si>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</si>
  <si>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</si>
  <si>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</si>
  <si>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</si>
  <si>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</si>
  <si>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</si>
  <si>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</si>
  <si>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</si>
  <si>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</si>
  <si>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</si>
  <si>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</si>
  <si>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</si>
  <si>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</si>
  <si>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</si>
  <si>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</si>
  <si>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</si>
  <si>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</si>
  <si>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</si>
  <si>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</si>
  <si>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</si>
  <si>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</si>
  <si>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</si>
  <si>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</si>
  <si>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</si>
  <si>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</si>
  <si>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</si>
  <si>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</si>
  <si>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</si>
  <si>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</si>
  <si>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</si>
  <si>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</si>
  <si>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</si>
  <si>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</si>
  <si>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</si>
  <si>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</si>
  <si>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</si>
  <si>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</si>
  <si>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</si>
  <si>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</si>
  <si>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</si>
  <si>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</si>
  <si>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</si>
  <si>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</si>
  <si>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</si>
  <si>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</si>
  <si>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</si>
  <si>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</si>
  <si>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</si>
  <si>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</si>
  <si>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</si>
  <si>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</si>
  <si>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</si>
  <si>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</si>
  <si>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</si>
  <si>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</si>
  <si>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</si>
  <si>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</si>
  <si>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</si>
  <si>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</si>
  <si>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</si>
  <si>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</si>
  <si>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</si>
  <si>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</si>
  <si>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</si>
  <si>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</si>
  <si>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</si>
  <si>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</si>
  <si>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</si>
  <si>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</si>
  <si>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</si>
  <si>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</si>
  <si>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</si>
  <si>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</si>
  <si>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</si>
  <si>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</si>
  <si>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</si>
  <si>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</si>
  <si>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</si>
  <si>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</si>
  <si>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</si>
  <si>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</si>
  <si>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</si>
  <si>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</si>
  <si>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</si>
  <si>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</si>
  <si>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</si>
  <si>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</si>
  <si>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</si>
  <si>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</si>
  <si>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</si>
  <si>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</si>
  <si>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</si>
  <si>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</si>
  <si>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</si>
  <si>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</si>
  <si>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</si>
  <si>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</si>
  <si>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</si>
  <si>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</si>
  <si>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</si>
  <si>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</si>
  <si>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</si>
  <si>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</si>
  <si>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</si>
  <si>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</si>
  <si>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</si>
  <si>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</si>
  <si>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</si>
  <si>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</si>
  <si>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</si>
  <si>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</si>
  <si>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</si>
  <si>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</si>
  <si>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</si>
  <si>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</si>
  <si>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</si>
  <si>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</si>
  <si>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</si>
  <si>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</si>
  <si>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</si>
  <si>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</si>
  <si>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</si>
  <si>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</si>
  <si>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</si>
  <si>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</si>
  <si>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</si>
  <si>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</si>
  <si>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</si>
  <si>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</si>
  <si>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</si>
  <si>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</si>
  <si>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</si>
  <si>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</si>
  <si>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</si>
  <si>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</si>
  <si>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</si>
  <si>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</si>
  <si>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</si>
  <si>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</si>
  <si>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</si>
  <si>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</si>
  <si>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</si>
  <si>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</si>
  <si>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</si>
  <si>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</si>
  <si>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</si>
  <si>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</si>
  <si>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</si>
  <si>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</si>
  <si>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</si>
  <si>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</si>
  <si>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</si>
  <si>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</si>
  <si>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</si>
  <si>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</si>
  <si>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</si>
  <si>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</si>
  <si>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</si>
  <si>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</si>
  <si>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</si>
  <si>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</si>
  <si>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</si>
  <si>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</si>
  <si>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</si>
  <si>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</si>
  <si>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</si>
  <si>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</si>
  <si>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</si>
  <si>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</si>
  <si>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</si>
  <si>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</si>
  <si>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</si>
  <si>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</si>
  <si>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</si>
  <si>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</si>
  <si>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</si>
  <si>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</si>
  <si>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</si>
  <si>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</si>
  <si>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</si>
  <si>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</si>
  <si>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</si>
  <si>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</si>
  <si>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</si>
  <si>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</si>
  <si>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</si>
  <si>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</si>
  <si>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</si>
  <si>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</si>
  <si>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</si>
  <si>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</si>
  <si>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</si>
  <si>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</si>
  <si>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</si>
  <si>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</si>
  <si>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</si>
  <si>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</si>
  <si>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</si>
  <si>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</si>
  <si>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</si>
  <si>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</si>
  <si>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</si>
  <si>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</si>
  <si>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</si>
  <si>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</si>
  <si>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</si>
  <si>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</si>
  <si>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</si>
  <si>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</si>
  <si>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</si>
  <si>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</si>
  <si>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</si>
  <si>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</si>
  <si>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</si>
  <si>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</si>
  <si>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</si>
  <si>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</si>
  <si>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</si>
  <si>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</si>
  <si>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</si>
  <si>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</si>
  <si>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</si>
  <si>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</si>
  <si>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</si>
  <si>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</si>
  <si>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</si>
  <si>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</si>
  <si>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</si>
  <si>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</si>
  <si>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</si>
  <si>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</si>
  <si>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</si>
  <si>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</si>
  <si>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</si>
  <si>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</si>
  <si>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</si>
  <si>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</si>
  <si>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</si>
  <si>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</si>
  <si>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</si>
  <si>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</si>
  <si>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</si>
  <si>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</si>
  <si>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</si>
  <si>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</si>
  <si>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</si>
  <si>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</si>
  <si>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</si>
  <si>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</si>
  <si>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</si>
  <si>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</si>
  <si>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</si>
  <si>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</si>
  <si>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</si>
  <si>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</si>
  <si>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</si>
  <si>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</si>
  <si>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</si>
  <si>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</si>
  <si>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</si>
  <si>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</si>
  <si>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</si>
  <si>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</si>
  <si>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</si>
  <si>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</si>
  <si>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</si>
  <si>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</si>
  <si>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</si>
  <si>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</si>
  <si>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</si>
  <si>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</si>
  <si>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</si>
  <si>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</si>
  <si>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</si>
  <si>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</si>
  <si>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</si>
  <si>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</si>
  <si>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</si>
  <si>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</si>
  <si>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</si>
  <si>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</si>
  <si>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</si>
  <si>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</si>
  <si>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</si>
  <si>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</si>
  <si>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</si>
  <si>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</si>
  <si>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</si>
  <si>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</si>
  <si>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</si>
  <si>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</si>
  <si>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</si>
  <si>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</si>
  <si>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</si>
  <si>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</si>
  <si>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</si>
  <si>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</si>
  <si>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</si>
  <si>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</si>
  <si>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</si>
  <si>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</si>
  <si>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</si>
  <si>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</si>
  <si>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</si>
  <si>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</si>
  <si>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</si>
  <si>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</si>
  <si>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</si>
  <si>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</si>
  <si>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</si>
  <si>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</si>
  <si>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</si>
  <si>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</si>
  <si>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</si>
  <si>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</si>
  <si>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</si>
  <si>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</si>
  <si>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</si>
  <si>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</si>
  <si>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</si>
  <si>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</si>
  <si>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</si>
  <si>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</si>
  <si>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</si>
  <si>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</si>
  <si>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</si>
  <si>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</si>
  <si>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</si>
  <si>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</si>
  <si>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</si>
  <si>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</si>
  <si>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</si>
  <si>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</si>
  <si>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</si>
  <si>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</si>
  <si>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</si>
  <si>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</si>
  <si>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</si>
  <si>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</si>
  <si>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</si>
  <si>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</si>
  <si>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</si>
  <si>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</si>
  <si>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</si>
  <si>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</si>
  <si>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</si>
  <si>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</si>
  <si>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</si>
  <si>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</si>
  <si>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</si>
  <si>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</si>
  <si>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</si>
  <si>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</si>
  <si>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</si>
  <si>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</si>
  <si>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</si>
  <si>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</si>
  <si>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</si>
  <si>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</si>
  <si>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</si>
  <si>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</si>
  <si>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</si>
  <si>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</si>
  <si>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</si>
  <si>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</si>
  <si>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</si>
  <si>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</si>
  <si>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</si>
  <si>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</si>
  <si>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</si>
  <si>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</si>
  <si>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</si>
  <si>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</si>
  <si>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</si>
  <si>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</si>
  <si>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</si>
  <si>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</si>
  <si>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</si>
  <si>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</si>
  <si>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</si>
  <si>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</si>
  <si>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</si>
  <si>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</si>
  <si>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</si>
  <si>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</si>
  <si>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</si>
  <si>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</si>
  <si>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</si>
  <si>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</si>
  <si>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</si>
  <si>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</si>
  <si>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</si>
  <si>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</si>
  <si>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</si>
  <si>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</si>
  <si>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</si>
  <si>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</si>
  <si>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</si>
  <si>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</si>
  <si>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</si>
  <si>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</si>
  <si>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</si>
  <si>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</si>
  <si>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</si>
  <si>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</si>
  <si>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</si>
  <si>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</si>
  <si>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</si>
  <si>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</si>
  <si>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</si>
  <si>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</si>
  <si>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</si>
  <si>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</si>
  <si>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</si>
  <si>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</si>
  <si>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</si>
  <si>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</si>
  <si>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</si>
  <si>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</si>
  <si>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</si>
  <si>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</si>
  <si>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</si>
  <si>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</si>
  <si>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</si>
  <si>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</si>
  <si>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</si>
  <si>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</si>
  <si>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</si>
  <si>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</si>
  <si>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</si>
  <si>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</si>
  <si>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</si>
  <si>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</si>
  <si>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</si>
  <si>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</si>
  <si>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</si>
  <si>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</si>
  <si>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</si>
  <si>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</si>
  <si>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</si>
  <si>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</si>
  <si>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</si>
  <si>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</si>
  <si>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</si>
  <si>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</si>
  <si>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</si>
  <si>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</si>
  <si>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</si>
  <si>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</si>
  <si>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</si>
  <si>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</si>
  <si>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</si>
  <si>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</si>
  <si>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</si>
  <si>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</si>
  <si>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</si>
  <si>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</si>
  <si>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</si>
  <si>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</si>
  <si>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</si>
  <si>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</si>
  <si>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</si>
  <si>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</si>
  <si>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</si>
  <si>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</si>
  <si>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</si>
  <si>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</si>
  <si>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</si>
  <si>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</si>
  <si>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</si>
  <si>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</si>
  <si>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</si>
  <si>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</si>
  <si>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</si>
  <si>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</si>
  <si>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</si>
  <si>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</si>
  <si>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</si>
  <si>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</si>
  <si>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</si>
  <si>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</si>
  <si>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</si>
  <si>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</si>
  <si>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</si>
  <si>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</si>
  <si>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</si>
  <si>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</si>
  <si>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</si>
  <si>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</si>
  <si>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</si>
  <si>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</si>
  <si>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</si>
  <si>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</si>
  <si>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</si>
  <si>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</si>
  <si>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</si>
  <si>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</si>
  <si>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</si>
  <si>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</si>
  <si>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</si>
  <si>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</si>
  <si>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</si>
  <si>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</si>
  <si>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</si>
  <si>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</si>
  <si>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</si>
  <si>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</si>
  <si>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</si>
  <si>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</si>
  <si>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</si>
  <si>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</si>
  <si>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</si>
  <si>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</si>
  <si>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</si>
  <si>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</si>
  <si>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</si>
  <si>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</si>
  <si>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</si>
  <si>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</si>
  <si>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</si>
  <si>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</si>
  <si>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</si>
  <si>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</si>
  <si>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</si>
  <si>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</si>
  <si>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</si>
  <si>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</si>
  <si>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</si>
  <si>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</si>
  <si>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</si>
  <si>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</si>
  <si>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</si>
  <si>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</si>
  <si>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</si>
  <si>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</si>
  <si>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</si>
  <si>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</si>
  <si>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</si>
  <si>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</si>
  <si>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</si>
  <si>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</si>
  <si>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</si>
  <si>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</si>
  <si>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</si>
  <si>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</si>
  <si>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</si>
  <si>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</si>
  <si>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</si>
  <si>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</si>
  <si>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</si>
  <si>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</si>
  <si>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</si>
  <si>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</si>
  <si>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</si>
  <si>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</si>
  <si>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</si>
  <si>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</si>
  <si>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</si>
  <si>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</si>
  <si>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</si>
  <si>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</si>
  <si>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</si>
  <si>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</si>
  <si>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</si>
  <si>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</si>
  <si>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</si>
  <si>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</si>
  <si>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</si>
  <si>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</si>
  <si>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</si>
  <si>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</si>
  <si>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</si>
  <si>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</si>
  <si>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</si>
  <si>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</si>
  <si>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</si>
  <si>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</si>
  <si>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</si>
  <si>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</si>
  <si>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</si>
  <si>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</si>
  <si>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</si>
  <si>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</si>
  <si>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</si>
  <si>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</si>
  <si>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</si>
  <si>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</si>
  <si>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</si>
  <si>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</si>
  <si>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</si>
  <si>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</si>
  <si>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</si>
  <si>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</si>
  <si>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</si>
  <si>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</si>
  <si>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</si>
  <si>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</si>
  <si>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</si>
  <si>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</si>
  <si>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</si>
  <si>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</si>
  <si>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</si>
  <si>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</si>
  <si>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</si>
  <si>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</si>
  <si>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</si>
  <si>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</si>
  <si>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</si>
  <si>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</si>
  <si>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</si>
  <si>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</si>
  <si>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</si>
  <si>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</si>
  <si>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</si>
  <si>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</si>
  <si>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</si>
  <si>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</si>
  <si>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</si>
  <si>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</si>
  <si>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</si>
  <si>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</si>
  <si>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</si>
  <si>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</si>
  <si>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</si>
  <si>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</si>
  <si>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</si>
  <si>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</si>
  <si>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</si>
  <si>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</si>
  <si>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</si>
  <si>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</si>
  <si>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</si>
  <si>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</si>
  <si>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</si>
  <si>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</si>
  <si>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</si>
  <si>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</si>
  <si>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</si>
  <si>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</si>
  <si>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</si>
  <si>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</si>
  <si>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</si>
  <si>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</si>
  <si>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</si>
  <si>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</si>
  <si>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</si>
  <si>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</si>
  <si>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</si>
  <si>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</si>
  <si>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</si>
  <si>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</si>
  <si>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</si>
  <si>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</si>
  <si>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</si>
  <si>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</si>
  <si>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</si>
  <si>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</si>
  <si>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</si>
  <si>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</si>
  <si>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</si>
  <si>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</si>
  <si>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</si>
  <si>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</si>
  <si>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</si>
  <si>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</si>
  <si>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</si>
  <si>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</si>
  <si>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</si>
  <si>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</si>
  <si>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</si>
  <si>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</si>
  <si>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</si>
  <si>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</si>
  <si>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</si>
  <si>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</si>
  <si>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</si>
  <si>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</si>
  <si>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</si>
  <si>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</si>
  <si>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</si>
  <si>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</si>
  <si>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</si>
  <si>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</si>
  <si>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</si>
  <si>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</si>
  <si>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</si>
  <si>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</si>
  <si>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</si>
  <si>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</si>
  <si>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</si>
  <si>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</si>
  <si>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</si>
  <si>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</si>
  <si>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</si>
  <si>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</si>
  <si>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</si>
  <si>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</si>
  <si>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</si>
  <si>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</si>
  <si>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</si>
  <si>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</si>
  <si>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</si>
  <si>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</si>
  <si>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</si>
  <si>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</si>
  <si>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</si>
  <si>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</si>
  <si>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</si>
  <si>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</si>
  <si>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</si>
  <si>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</si>
  <si>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</si>
  <si>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</si>
  <si>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</si>
  <si>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</si>
  <si>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</si>
  <si>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</si>
  <si>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</si>
  <si>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</si>
  <si>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</si>
  <si>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</si>
  <si>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</si>
  <si>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</si>
  <si>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</si>
  <si>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</si>
  <si>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</si>
  <si>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</si>
  <si>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</si>
  <si>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</si>
  <si>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</si>
  <si>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</si>
  <si>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</si>
  <si>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</si>
  <si>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</si>
  <si>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</si>
  <si>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</si>
  <si>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</si>
  <si>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</si>
  <si>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</si>
  <si>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</si>
  <si>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</si>
  <si>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</si>
  <si>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</si>
  <si>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</si>
  <si>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</si>
  <si>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</si>
  <si>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</si>
  <si>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</si>
  <si>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</si>
  <si>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</si>
  <si>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</si>
  <si>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</si>
  <si>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</si>
  <si>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</si>
  <si>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</si>
  <si>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</si>
  <si>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</si>
  <si>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</si>
  <si>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</si>
  <si>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</si>
  <si>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</si>
  <si>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</si>
  <si>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</si>
  <si>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</si>
  <si>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</si>
  <si>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</si>
  <si>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</si>
  <si>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</si>
  <si>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</si>
  <si>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</si>
  <si>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</si>
  <si>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</si>
  <si>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</si>
  <si>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</si>
  <si>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</si>
  <si>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</si>
  <si>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</si>
  <si>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</si>
  <si>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</si>
  <si>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</si>
  <si>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</si>
  <si>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</si>
  <si>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</si>
  <si>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</si>
  <si>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</si>
  <si>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</si>
  <si>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</si>
  <si>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</si>
  <si>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</si>
  <si>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</si>
  <si>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</si>
  <si>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</si>
  <si>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</si>
  <si>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</si>
  <si>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</si>
  <si>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</si>
  <si>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</si>
  <si>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</si>
  <si>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</si>
  <si>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</si>
  <si>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</si>
  <si>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</si>
  <si>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</si>
  <si>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</si>
  <si>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</si>
  <si>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</si>
  <si>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</si>
  <si>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</si>
  <si>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</si>
  <si>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</si>
  <si>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</si>
  <si>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</si>
  <si>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</si>
  <si>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</si>
  <si>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</si>
  <si>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</si>
  <si>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</si>
  <si>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</si>
  <si>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</si>
  <si>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</si>
  <si>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</si>
  <si>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</si>
  <si>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</si>
  <si>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</si>
  <si>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</si>
  <si>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</si>
  <si>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</si>
  <si>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</si>
  <si>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</si>
  <si>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</si>
  <si>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</si>
  <si>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</si>
  <si>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</si>
  <si>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</si>
  <si>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</si>
  <si>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</si>
  <si>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</si>
  <si>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</si>
  <si>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</si>
  <si>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</si>
  <si>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</si>
  <si>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</si>
  <si>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</si>
  <si>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</si>
  <si>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</si>
  <si>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</si>
  <si>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</si>
  <si>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</si>
  <si>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</si>
  <si>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</si>
  <si>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</si>
  <si>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</si>
  <si>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</si>
  <si>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</si>
  <si>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</si>
  <si>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</si>
  <si>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</si>
  <si>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</si>
  <si>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</si>
  <si>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</si>
  <si>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</si>
  <si>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</si>
  <si>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</si>
  <si>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</si>
  <si>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</si>
  <si>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</si>
  <si>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</si>
  <si>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</si>
  <si>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</si>
  <si>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</si>
  <si>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</si>
  <si>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</si>
  <si>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</si>
  <si>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</si>
  <si>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</si>
  <si>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</si>
  <si>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</si>
  <si>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</si>
  <si>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</si>
  <si>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</si>
  <si>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</si>
  <si>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</si>
  <si>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</si>
  <si>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</si>
  <si>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</si>
  <si>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</si>
  <si>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</si>
  <si>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</si>
  <si>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</si>
  <si>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</si>
  <si>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</si>
  <si>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</si>
  <si>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</si>
  <si>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</si>
  <si>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</si>
  <si>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</si>
  <si>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</si>
  <si>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</si>
  <si>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</si>
  <si>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</si>
  <si>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</si>
  <si>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</si>
  <si>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</si>
  <si>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</si>
  <si>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</si>
  <si>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</si>
  <si>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</si>
  <si>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</si>
  <si>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</si>
  <si>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</si>
  <si>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</si>
  <si>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</si>
  <si>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</si>
  <si>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</si>
  <si>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</si>
  <si>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</si>
  <si>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</si>
  <si>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</si>
  <si>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</si>
  <si>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</si>
  <si>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</si>
  <si>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</si>
  <si>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</si>
  <si>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</si>
  <si>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</si>
  <si>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</si>
  <si>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</si>
  <si>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</si>
  <si>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</si>
  <si>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</si>
  <si>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</si>
  <si>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</si>
  <si>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</si>
  <si>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</si>
  <si>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</si>
  <si>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</si>
  <si>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</si>
  <si>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</si>
  <si>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</si>
  <si>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</si>
  <si>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</si>
  <si>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</si>
  <si>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</si>
  <si>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</si>
  <si>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</si>
  <si>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</si>
  <si>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</si>
  <si>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</si>
  <si>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</si>
  <si>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</si>
  <si>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</si>
  <si>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</si>
  <si>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</si>
  <si>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</si>
  <si>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</si>
  <si>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</si>
  <si>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</si>
  <si>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</si>
  <si>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</si>
  <si>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</si>
  <si>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</si>
  <si>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</si>
  <si>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</si>
  <si>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</si>
  <si>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</si>
  <si>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</si>
  <si>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</si>
  <si>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</si>
  <si>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</si>
  <si>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</si>
  <si>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</si>
  <si>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</si>
  <si>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</si>
  <si>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</si>
  <si>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</si>
  <si>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</si>
  <si>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</si>
  <si>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</si>
  <si>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</si>
  <si>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</si>
  <si>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</si>
  <si>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</si>
  <si>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</si>
  <si>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</si>
  <si>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</si>
  <si>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</si>
  <si>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</si>
  <si>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</si>
  <si>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</si>
  <si>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</si>
  <si>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</si>
  <si>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</si>
  <si>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</si>
  <si>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</si>
  <si>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</si>
  <si>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</si>
  <si>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</si>
  <si>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</si>
  <si>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</si>
  <si>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</si>
  <si>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</si>
  <si>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</si>
  <si>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</si>
  <si>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</si>
  <si>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</si>
  <si>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</si>
  <si>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</si>
  <si>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</si>
  <si>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</si>
  <si>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</si>
  <si>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</si>
  <si>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</si>
  <si>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</si>
  <si>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</si>
  <si>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</si>
  <si>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</si>
  <si>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</si>
  <si>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</si>
  <si>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</si>
  <si>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</si>
  <si>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</si>
  <si>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</si>
  <si>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</si>
  <si>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</si>
  <si>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</si>
  <si>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</si>
  <si>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</si>
  <si>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</si>
  <si>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</si>
  <si>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</si>
  <si>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</si>
  <si>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</si>
  <si>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</si>
  <si>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</si>
  <si>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</si>
  <si>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</si>
  <si>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</si>
  <si>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</si>
  <si>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</si>
  <si>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</si>
  <si>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</si>
  <si>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</si>
  <si>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</si>
  <si>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</si>
  <si>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</si>
  <si>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</si>
  <si>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</si>
  <si>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</si>
  <si>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</si>
  <si>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</si>
  <si>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</si>
  <si>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</si>
  <si>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</si>
  <si>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</si>
  <si>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</si>
  <si>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</si>
  <si>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</si>
  <si>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</si>
  <si>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</si>
  <si>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</si>
  <si>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</si>
  <si>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</si>
  <si>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</si>
  <si>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</si>
  <si>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</si>
  <si>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</si>
  <si>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</si>
  <si>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</si>
  <si>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</si>
  <si>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</si>
  <si>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</si>
  <si>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</si>
  <si>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</si>
  <si>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</si>
  <si>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</si>
  <si>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</si>
  <si>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</si>
  <si>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</si>
  <si>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</si>
  <si>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</si>
  <si>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</si>
  <si>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</si>
  <si>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</si>
  <si>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</si>
  <si>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</si>
  <si>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</si>
  <si>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</si>
  <si>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</si>
  <si>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</si>
  <si>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</si>
  <si>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</si>
  <si>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</si>
  <si>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</si>
  <si>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</si>
  <si>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</si>
  <si>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</si>
  <si>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</si>
  <si>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</si>
  <si>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</si>
  <si>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</si>
  <si>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</si>
  <si>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</si>
  <si>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</si>
  <si>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</si>
  <si>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</si>
  <si>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</si>
  <si>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</si>
  <si>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</si>
  <si>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</si>
  <si>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</si>
  <si>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</si>
  <si>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</si>
  <si>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</si>
  <si>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</si>
  <si>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</si>
  <si>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</si>
  <si>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</si>
  <si>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</si>
  <si>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</si>
  <si>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</si>
  <si>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</si>
  <si>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</si>
  <si>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</si>
  <si>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</si>
  <si>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</si>
  <si>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</si>
  <si>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</si>
  <si>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</si>
  <si>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</si>
  <si>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</si>
  <si>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</si>
  <si>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</si>
  <si>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</si>
  <si>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</si>
  <si>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</si>
  <si>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</si>
  <si>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</si>
  <si>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</si>
  <si>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</si>
  <si>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</si>
  <si>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</si>
  <si>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</si>
  <si>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</si>
  <si>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</si>
  <si>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</si>
  <si>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</si>
  <si>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</si>
  <si>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</si>
  <si>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</si>
  <si>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</si>
  <si>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</si>
  <si>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</si>
  <si>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</si>
  <si>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</si>
  <si>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</si>
  <si>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</si>
  <si>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</si>
  <si>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</si>
  <si>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</si>
  <si>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</si>
  <si>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</si>
  <si>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</si>
  <si>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</si>
  <si>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</si>
  <si>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</si>
  <si>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</si>
  <si>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</si>
  <si>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</si>
  <si>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</si>
  <si>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</si>
  <si>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</si>
  <si>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</si>
  <si>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</si>
  <si>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</si>
  <si>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</si>
  <si>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</si>
  <si>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</si>
  <si>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</si>
  <si>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</si>
  <si>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</si>
  <si>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</si>
  <si>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</si>
  <si>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</si>
  <si>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</si>
  <si>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</si>
  <si>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</si>
  <si>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</si>
  <si>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</si>
  <si>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</si>
  <si>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</si>
  <si>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</si>
  <si>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</si>
  <si>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</si>
  <si>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</si>
  <si>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</si>
  <si>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</si>
  <si>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</si>
  <si>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</si>
  <si>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</si>
  <si>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</si>
  <si>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</si>
  <si>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</si>
  <si>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</si>
  <si>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</si>
  <si>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</si>
  <si>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</si>
  <si>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</si>
  <si>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</si>
  <si>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</si>
  <si>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</si>
  <si>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</si>
  <si>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</si>
  <si>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</si>
  <si>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</si>
  <si>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</si>
  <si>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</si>
  <si>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</si>
  <si>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</si>
  <si>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</si>
  <si>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</si>
  <si>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</si>
  <si>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</si>
  <si>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</si>
  <si>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</si>
  <si>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</si>
  <si>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</si>
  <si>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</si>
  <si>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</si>
  <si>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</si>
  <si>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</si>
  <si>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</si>
  <si>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</si>
  <si>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</si>
  <si>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</si>
  <si>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</si>
  <si>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</si>
  <si>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</si>
  <si>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</si>
  <si>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</si>
  <si>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</si>
  <si>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</si>
  <si>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</si>
  <si>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</si>
  <si>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</si>
  <si>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</si>
  <si>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</si>
  <si>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</si>
  <si>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</si>
  <si>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</si>
  <si>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</si>
  <si>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</si>
  <si>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</si>
  <si>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</si>
  <si>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</si>
  <si>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</si>
  <si>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</si>
  <si>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</si>
  <si>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</si>
  <si>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</si>
  <si>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</si>
  <si>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</si>
  <si>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</si>
  <si>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</si>
  <si>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</si>
  <si>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</si>
  <si>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</si>
  <si>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</si>
  <si>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</si>
  <si>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</si>
  <si>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</si>
  <si>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</si>
  <si>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</si>
  <si>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</si>
  <si>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</si>
  <si>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</si>
  <si>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</si>
  <si>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</si>
  <si>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</si>
  <si>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</si>
  <si>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</si>
  <si>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</si>
  <si>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</si>
  <si>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</si>
  <si>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</si>
  <si>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</si>
  <si>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</si>
  <si>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</si>
  <si>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</si>
  <si>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</si>
  <si>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</si>
  <si>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</si>
  <si>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</si>
  <si>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</si>
  <si>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</si>
  <si>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</si>
  <si>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</si>
  <si>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</si>
  <si>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</si>
  <si>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</si>
  <si>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</si>
  <si>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</si>
  <si>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</si>
  <si>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</si>
  <si>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</si>
  <si>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</si>
  <si>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</si>
  <si>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</si>
  <si>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</si>
  <si>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</si>
  <si>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</si>
  <si>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</si>
  <si>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</si>
  <si>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</si>
  <si>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</si>
  <si>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</si>
  <si>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</si>
  <si>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</si>
  <si>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</si>
  <si>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</si>
  <si>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</si>
  <si>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</si>
  <si>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</si>
  <si>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</si>
  <si>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</si>
  <si>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</si>
  <si>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</si>
  <si>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</si>
  <si>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</si>
  <si>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</si>
  <si>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</si>
  <si>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</si>
  <si>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</si>
  <si>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</si>
  <si>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</si>
  <si>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</si>
  <si>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</si>
  <si>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</si>
  <si>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</si>
  <si>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</si>
  <si>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</si>
  <si>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</si>
  <si>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</si>
  <si>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</si>
  <si>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</si>
  <si>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</si>
  <si>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</si>
  <si>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</si>
  <si>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</si>
  <si>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</si>
  <si>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</si>
  <si>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</si>
  <si>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</si>
  <si>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</si>
  <si>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</si>
  <si>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</si>
  <si>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</si>
  <si>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</si>
  <si>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</si>
  <si>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</si>
  <si>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</si>
  <si>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</si>
  <si>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</si>
  <si>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</si>
  <si>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</si>
  <si>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</si>
  <si>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</si>
  <si>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</si>
  <si>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</si>
  <si>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</si>
  <si>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</si>
  <si>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</si>
  <si>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</si>
  <si>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</si>
  <si>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</si>
  <si>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</si>
  <si>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</si>
  <si>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</si>
  <si>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</si>
  <si>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</si>
  <si>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</si>
  <si>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</si>
  <si>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</si>
  <si>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</si>
  <si>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</si>
  <si>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</si>
  <si>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</si>
  <si>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</si>
  <si>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</si>
  <si>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</si>
  <si>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</si>
  <si>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</si>
  <si>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</si>
  <si>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</si>
  <si>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</si>
  <si>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</si>
  <si>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</si>
  <si>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</si>
  <si>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</si>
  <si>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</si>
  <si>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</si>
  <si>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</si>
  <si>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</si>
  <si>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</si>
  <si>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</si>
  <si>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</si>
  <si>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</si>
  <si>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</si>
  <si>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</si>
  <si>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</si>
  <si>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</si>
  <si>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</si>
  <si>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</si>
  <si>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</si>
  <si>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</si>
  <si>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</si>
  <si>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</si>
  <si>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</si>
  <si>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</si>
  <si>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</si>
  <si>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</si>
  <si>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</si>
  <si>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</si>
  <si>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</si>
  <si>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</si>
  <si>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</si>
  <si>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</si>
  <si>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</si>
  <si>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</si>
  <si>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</si>
  <si>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</si>
  <si>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</si>
  <si>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</si>
  <si>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</si>
  <si>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</si>
  <si>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</si>
  <si>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</si>
  <si>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</si>
  <si>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</si>
  <si>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</si>
  <si>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</si>
  <si>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</si>
  <si>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</si>
  <si>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</si>
  <si>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</si>
  <si>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</si>
  <si>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</si>
  <si>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</si>
  <si>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</si>
  <si>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</si>
  <si>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</si>
  <si>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</si>
  <si>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</si>
  <si>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</si>
  <si>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</si>
  <si>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</si>
  <si>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</si>
  <si>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</si>
  <si>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</si>
  <si>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</si>
  <si>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</si>
  <si>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</si>
  <si>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</si>
  <si>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</si>
  <si>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</si>
  <si>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</si>
  <si>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</si>
  <si>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</si>
  <si>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</si>
  <si>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</si>
  <si>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</si>
  <si>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</si>
  <si>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</si>
  <si>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</si>
  <si>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</si>
  <si>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</si>
  <si>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</si>
  <si>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</si>
  <si>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</si>
  <si>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</si>
  <si>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</si>
  <si>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</si>
  <si>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</si>
  <si>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</si>
  <si>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</si>
  <si>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</si>
  <si>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</si>
  <si>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</si>
  <si>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</si>
  <si>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</si>
  <si>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</si>
  <si>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</si>
  <si>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</si>
  <si>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</si>
  <si>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</si>
  <si>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</si>
  <si>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</si>
  <si>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</si>
  <si>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</si>
  <si>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</si>
  <si>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</si>
  <si>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</si>
  <si>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</si>
  <si>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</si>
  <si>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</si>
  <si>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</si>
  <si>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</si>
  <si>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</si>
  <si>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</si>
  <si>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</si>
  <si>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</si>
  <si>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</si>
  <si>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</si>
  <si>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</si>
  <si>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</si>
  <si>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</si>
  <si>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</si>
  <si>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</si>
  <si>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</si>
  <si>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</si>
  <si>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</si>
  <si>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</si>
  <si>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</si>
  <si>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</si>
  <si>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</si>
  <si>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</si>
  <si>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</si>
  <si>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</si>
  <si>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</si>
  <si>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</si>
  <si>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</si>
  <si>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</si>
  <si>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</si>
  <si>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</si>
  <si>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</si>
  <si>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</si>
  <si>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</si>
  <si>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</si>
  <si>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</si>
  <si>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</si>
  <si>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</si>
  <si>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</si>
  <si>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</si>
  <si>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</si>
  <si>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</si>
  <si>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</si>
  <si>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</si>
  <si>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</si>
  <si>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</si>
  <si>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</si>
  <si>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</si>
  <si>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</si>
  <si>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</si>
  <si>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</si>
  <si>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</si>
  <si>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</si>
  <si>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</si>
  <si>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</si>
  <si>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</si>
  <si>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</si>
  <si>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</si>
  <si>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</si>
  <si>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</si>
  <si>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</si>
  <si>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</si>
  <si>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</si>
  <si>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</si>
  <si>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</si>
  <si>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</si>
  <si>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</si>
  <si>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</si>
  <si>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</si>
  <si>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</si>
  <si>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</si>
  <si>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</si>
  <si>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</si>
  <si>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</si>
  <si>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</si>
  <si>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</si>
  <si>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</si>
  <si>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</si>
  <si>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</si>
  <si>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</si>
  <si>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</si>
  <si>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</si>
  <si>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</si>
  <si>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</si>
  <si>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</si>
  <si>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</si>
  <si>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</si>
  <si>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</si>
  <si>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</si>
  <si>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</si>
  <si>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</si>
  <si>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</si>
  <si>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</si>
  <si>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</si>
  <si>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</si>
  <si>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</si>
  <si>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</si>
  <si>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</si>
  <si>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</si>
  <si>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</si>
  <si>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</si>
  <si>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</si>
  <si>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</si>
  <si>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</si>
  <si>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</si>
  <si>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</si>
  <si>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</si>
  <si>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</si>
  <si>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</si>
  <si>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</si>
  <si>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</si>
  <si>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</si>
  <si>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</si>
  <si>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</si>
  <si>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</si>
  <si>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</si>
  <si>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</si>
  <si>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</si>
  <si>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</si>
  <si>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</si>
  <si>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</si>
  <si>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</si>
  <si>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</si>
  <si>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</si>
  <si>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</si>
  <si>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</si>
  <si>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</si>
  <si>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</si>
  <si>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</si>
  <si>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</si>
  <si>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</si>
  <si>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</si>
  <si>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</si>
  <si>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</si>
  <si>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</si>
  <si>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</si>
  <si>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</si>
  <si>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</si>
  <si>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</si>
  <si>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</si>
  <si>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</si>
  <si>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</si>
  <si>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</si>
  <si>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</si>
  <si>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</si>
  <si>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</si>
  <si>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</si>
  <si>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</si>
  <si>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</si>
  <si>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</si>
  <si>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</si>
  <si>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</si>
  <si>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</si>
  <si>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</si>
  <si>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</si>
  <si>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</si>
  <si>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</si>
  <si>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</si>
  <si>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</si>
  <si>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</si>
  <si>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</si>
  <si>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</si>
  <si>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</si>
  <si>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</si>
  <si>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</si>
  <si>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</si>
  <si>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</si>
  <si>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</si>
  <si>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</si>
  <si>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</si>
  <si>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</si>
  <si>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</si>
  <si>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</si>
  <si>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</si>
  <si>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</si>
  <si>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</si>
  <si>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</si>
  <si>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</si>
  <si>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</si>
  <si>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</si>
  <si>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</si>
  <si>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</si>
  <si>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</si>
  <si>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</si>
  <si>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</si>
  <si>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</si>
  <si>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</si>
  <si>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</si>
  <si>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</si>
  <si>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</si>
  <si>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</si>
  <si>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</si>
  <si>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</si>
  <si>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</si>
  <si>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</si>
  <si>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</si>
  <si>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</si>
  <si>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</si>
  <si>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</si>
  <si>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</si>
  <si>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</si>
  <si>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</si>
  <si>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</si>
  <si>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</si>
  <si>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</si>
  <si>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</si>
  <si>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</si>
  <si>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</si>
  <si>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</si>
  <si>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</si>
  <si>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</si>
  <si>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</si>
  <si>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</si>
  <si>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</si>
  <si>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</si>
  <si>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</si>
  <si>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</si>
  <si>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</si>
  <si>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</si>
  <si>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</si>
  <si>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</si>
  <si>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</si>
  <si>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</si>
  <si>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</si>
  <si>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</si>
  <si>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</si>
  <si>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</si>
  <si>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</si>
  <si>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</si>
  <si>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</si>
  <si>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</si>
  <si>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</si>
  <si>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</si>
  <si>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</si>
  <si>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</si>
  <si>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</si>
  <si>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</si>
  <si>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</si>
  <si>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</si>
  <si>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</si>
  <si>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</si>
  <si>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</si>
  <si>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</si>
  <si>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</si>
  <si>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</si>
  <si>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</si>
  <si>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</si>
  <si>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</si>
  <si>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</si>
  <si>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</si>
  <si>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</si>
  <si>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</si>
  <si>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</si>
  <si>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</si>
  <si>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</si>
  <si>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</si>
  <si>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</si>
  <si>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</si>
  <si>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</si>
  <si>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</si>
  <si>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</si>
  <si>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</si>
  <si>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</si>
  <si>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</si>
  <si>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</si>
  <si>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</si>
  <si>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</si>
  <si>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</si>
  <si>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</si>
  <si>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</si>
  <si>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</si>
  <si>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</si>
  <si>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</si>
  <si>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</si>
  <si>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</si>
  <si>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</si>
  <si>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</si>
  <si>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</si>
  <si>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</si>
  <si>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</si>
  <si>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</si>
  <si>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</si>
  <si>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</si>
  <si>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</si>
  <si>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</si>
  <si>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</si>
  <si>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</si>
  <si>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</si>
  <si>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</si>
  <si>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</si>
  <si>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</si>
  <si>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</si>
  <si>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</si>
  <si>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</si>
  <si>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</si>
  <si>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</si>
  <si>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</si>
  <si>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</si>
  <si>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</si>
  <si>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</si>
  <si>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</si>
  <si>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</si>
  <si>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</si>
  <si>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</si>
  <si>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</si>
  <si>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</si>
  <si>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</si>
  <si>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</si>
  <si>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</si>
  <si>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</si>
  <si>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</si>
  <si>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</si>
  <si>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</si>
  <si>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</si>
  <si>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</si>
  <si>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</si>
  <si>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</si>
  <si>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</si>
  <si>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</si>
  <si>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</si>
  <si>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</si>
  <si>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</si>
  <si>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</si>
  <si>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</si>
  <si>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</si>
  <si>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</si>
  <si>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</si>
  <si>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</si>
  <si>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</si>
  <si>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</si>
  <si>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</si>
  <si>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</si>
  <si>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</si>
  <si>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</si>
  <si>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</si>
  <si>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</si>
  <si>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</si>
  <si>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</si>
  <si>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</si>
  <si>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</si>
  <si>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</si>
  <si>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</si>
  <si>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</si>
  <si>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</si>
  <si>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</si>
  <si>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</si>
  <si>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</si>
  <si>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</si>
  <si>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</si>
  <si>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</si>
  <si>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</si>
  <si>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</si>
  <si>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</si>
  <si>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</si>
  <si>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</si>
  <si>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</si>
  <si>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</si>
  <si>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</si>
  <si>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</si>
  <si>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</si>
  <si>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</si>
  <si>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</si>
  <si>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</si>
  <si>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</si>
  <si>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</si>
  <si>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</si>
  <si>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</si>
  <si>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</si>
  <si>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</si>
  <si>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</si>
  <si>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</si>
  <si>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</si>
  <si>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</si>
  <si>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</si>
  <si>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</si>
  <si>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</si>
  <si>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</si>
  <si>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</si>
  <si>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</si>
  <si>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</si>
  <si>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</si>
  <si>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</si>
  <si>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</si>
  <si>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</si>
  <si>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</si>
  <si>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</si>
  <si>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</si>
  <si>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</si>
  <si>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</si>
  <si>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</si>
  <si>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</si>
  <si>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</si>
  <si>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</si>
  <si>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</si>
  <si>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</si>
  <si>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</si>
  <si>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</si>
  <si>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</si>
  <si>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</si>
  <si>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</si>
  <si>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</si>
  <si>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</si>
  <si>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</si>
  <si>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</si>
  <si>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</si>
  <si>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</si>
  <si>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</si>
  <si>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</si>
  <si>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</si>
  <si>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</si>
  <si>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</si>
  <si>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</si>
  <si>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</si>
  <si>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</si>
  <si>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</si>
  <si>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</si>
  <si>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</si>
  <si>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</si>
  <si>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</si>
  <si>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</si>
  <si>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</si>
  <si>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</si>
  <si>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</si>
  <si>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</si>
  <si>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</si>
  <si>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</si>
  <si>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</si>
  <si>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</si>
  <si>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</si>
  <si>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</si>
  <si>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</si>
  <si>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</si>
  <si>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</si>
  <si>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</si>
  <si>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</si>
  <si>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</si>
  <si>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</si>
  <si>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</si>
  <si>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</si>
  <si>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</si>
  <si>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</si>
  <si>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</si>
  <si>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</si>
  <si>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</si>
  <si>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</si>
  <si>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</si>
  <si>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</si>
  <si>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</si>
  <si>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</si>
  <si>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</si>
  <si>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</si>
  <si>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</si>
  <si>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</si>
  <si>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</si>
  <si>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</si>
  <si>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</si>
  <si>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</si>
  <si>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</si>
  <si>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</si>
  <si>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</si>
  <si>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</si>
  <si>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</si>
  <si>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</si>
  <si>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</si>
  <si>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</si>
  <si>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</si>
  <si>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</si>
  <si>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</si>
  <si>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</si>
  <si>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</si>
  <si>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</si>
  <si>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</si>
  <si>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</si>
  <si>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</si>
  <si>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</si>
  <si>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</si>
  <si>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</si>
  <si>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</si>
  <si>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</si>
  <si>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</si>
  <si>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</si>
  <si>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</si>
  <si>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</si>
  <si>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</si>
  <si>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</si>
  <si>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</si>
  <si>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</si>
  <si>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</si>
  <si>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</si>
  <si>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</si>
  <si>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</si>
  <si>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</si>
  <si>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</si>
  <si>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</si>
  <si>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</si>
  <si>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</si>
  <si>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</si>
  <si>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</si>
  <si>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</si>
  <si>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</si>
  <si>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</si>
  <si>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</si>
  <si>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</si>
  <si>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</si>
  <si>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</si>
  <si>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</si>
  <si>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</si>
  <si>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</si>
  <si>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</si>
  <si>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</si>
  <si>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</si>
  <si>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</si>
  <si>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</si>
  <si>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</si>
  <si>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</si>
  <si>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</si>
  <si>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</si>
  <si>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</si>
  <si>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</si>
  <si>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</si>
  <si>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</si>
  <si>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</si>
  <si>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</si>
  <si>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</si>
  <si>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</si>
  <si>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</si>
  <si>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</si>
  <si>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</si>
  <si>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</si>
  <si>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</si>
  <si>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</si>
  <si>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</si>
  <si>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</si>
  <si>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</si>
  <si>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</si>
  <si>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</si>
  <si>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</si>
  <si>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</si>
  <si>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</si>
  <si>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</si>
  <si>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</si>
  <si>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</si>
  <si>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</si>
  <si>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</si>
  <si>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</si>
  <si>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</si>
  <si>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</si>
  <si>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</si>
  <si>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</si>
  <si>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</si>
  <si>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</si>
  <si>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</si>
  <si>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</si>
  <si>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</si>
  <si>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</si>
  <si>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</si>
  <si>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</si>
  <si>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</si>
  <si>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</si>
  <si>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</si>
  <si>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</si>
  <si>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</si>
  <si>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</si>
  <si>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</si>
  <si>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</si>
  <si>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</si>
  <si>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</si>
  <si>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</si>
  <si>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</si>
  <si>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</si>
  <si>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</si>
  <si>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</si>
  <si>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</si>
  <si>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</si>
  <si>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</si>
  <si>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</si>
  <si>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</si>
  <si>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</si>
  <si>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</si>
  <si>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</si>
  <si>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</si>
  <si>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</si>
  <si>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</si>
  <si>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</si>
  <si>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</si>
  <si>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</si>
  <si>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</si>
  <si>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</si>
  <si>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</si>
  <si>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</si>
  <si>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</si>
  <si>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</si>
  <si>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</si>
  <si>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</si>
  <si>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</si>
  <si>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</si>
  <si>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</si>
  <si>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</si>
  <si>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</si>
  <si>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</si>
  <si>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</si>
  <si>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</si>
  <si>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</si>
  <si>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</si>
  <si>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</si>
  <si>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</si>
  <si>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</si>
  <si>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</si>
  <si>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</si>
  <si>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</si>
  <si>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</si>
  <si>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</si>
  <si>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</si>
  <si>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</si>
  <si>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</si>
  <si>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</si>
  <si>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</si>
  <si>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</si>
  <si>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</si>
  <si>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</si>
  <si>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</si>
  <si>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</si>
  <si>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</si>
  <si>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</si>
  <si>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</si>
  <si>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</si>
  <si>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</si>
  <si>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</si>
  <si>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</si>
  <si>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</si>
  <si>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</si>
  <si>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</si>
  <si>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</si>
  <si>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</si>
  <si>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</si>
  <si>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</si>
  <si>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</si>
  <si>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</si>
  <si>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</si>
  <si>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</si>
  <si>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</si>
  <si>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</si>
  <si>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</si>
  <si>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</si>
  <si>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</si>
  <si>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</si>
  <si>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</si>
  <si>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</si>
  <si>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</si>
  <si>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</si>
  <si>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</si>
  <si>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</si>
  <si>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</si>
  <si>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</si>
  <si>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</si>
  <si>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</si>
  <si>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</si>
  <si>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</si>
  <si>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</si>
  <si>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</si>
  <si>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</si>
  <si>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</si>
  <si>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</si>
  <si>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</si>
  <si>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</si>
  <si>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</si>
  <si>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</si>
  <si>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</si>
  <si>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</si>
  <si>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</si>
  <si>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</si>
  <si>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</si>
  <si>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</si>
  <si>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</si>
  <si>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</si>
  <si>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</si>
  <si>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</si>
  <si>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</si>
  <si>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</si>
  <si>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</si>
  <si>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</si>
  <si>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</si>
  <si>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</si>
  <si>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</si>
  <si>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</si>
  <si>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</si>
  <si>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</si>
  <si>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</si>
  <si>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</si>
  <si>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</si>
  <si>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</si>
  <si>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</si>
  <si>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</si>
  <si>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</si>
  <si>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</si>
  <si>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</si>
  <si>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</si>
  <si>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</si>
  <si>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</si>
  <si>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</si>
  <si>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</si>
  <si>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</si>
  <si>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</si>
  <si>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</si>
  <si>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</si>
  <si>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</si>
  <si>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</si>
  <si>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</si>
  <si>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</si>
  <si>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</si>
  <si>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</si>
  <si>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</si>
  <si>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</si>
  <si>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</si>
  <si>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</si>
  <si>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</si>
  <si>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</si>
  <si>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</si>
  <si>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</si>
  <si>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</si>
  <si>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</si>
  <si>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</si>
  <si>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</si>
  <si>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</si>
  <si>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</si>
  <si>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</si>
  <si>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</si>
  <si>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</si>
  <si>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</si>
  <si>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</si>
  <si>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</si>
  <si>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</si>
  <si>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</si>
  <si>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</si>
  <si>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</si>
  <si>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</si>
  <si>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</si>
  <si>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</si>
  <si>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</si>
  <si>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</si>
  <si>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</si>
  <si>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</si>
  <si>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</si>
  <si>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</si>
  <si>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</si>
  <si>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</si>
  <si>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</si>
  <si>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</si>
  <si>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</si>
  <si>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</si>
  <si>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</si>
  <si>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</si>
  <si>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</si>
  <si>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</si>
  <si>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</si>
  <si>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</si>
  <si>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</si>
  <si>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</si>
  <si>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</si>
  <si>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</si>
  <si>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</si>
  <si>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</si>
  <si>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</si>
  <si>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</si>
  <si>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</si>
  <si>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</si>
  <si>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</si>
  <si>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</si>
  <si>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</si>
  <si>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</si>
  <si>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</si>
  <si>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</si>
  <si>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</si>
  <si>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</si>
  <si>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</si>
  <si>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</si>
  <si>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</si>
  <si>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</si>
  <si>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</si>
  <si>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</si>
  <si>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</si>
  <si>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</si>
  <si>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</si>
  <si>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</si>
  <si>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</si>
  <si>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</si>
  <si>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</si>
  <si>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</si>
  <si>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</si>
  <si>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</si>
  <si>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</si>
  <si>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</si>
  <si>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</si>
  <si>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</si>
  <si>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</si>
  <si>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</si>
  <si>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</si>
  <si>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</si>
  <si>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</si>
  <si>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</si>
  <si>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</si>
  <si>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</si>
  <si>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</si>
  <si>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</si>
  <si>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</si>
  <si>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</si>
  <si>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</si>
  <si>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</si>
  <si>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</si>
  <si>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</si>
  <si>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</si>
  <si>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</si>
  <si>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</si>
  <si>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</si>
  <si>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</si>
  <si>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</si>
  <si>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</si>
  <si>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</si>
  <si>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</si>
  <si>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</si>
  <si>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</si>
  <si>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</si>
  <si>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</si>
  <si>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</si>
  <si>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</si>
  <si>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</si>
  <si>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</si>
  <si>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</si>
  <si>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</si>
  <si>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</si>
  <si>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</si>
  <si>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</si>
  <si>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</si>
  <si>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</si>
  <si>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</si>
  <si>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</si>
  <si>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</si>
  <si>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</si>
  <si>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</si>
  <si>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</si>
  <si>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</si>
  <si>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</si>
  <si>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</si>
  <si>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</si>
  <si>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</si>
  <si>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</si>
  <si>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</si>
  <si>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</si>
  <si>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</si>
  <si>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</si>
  <si>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</si>
  <si>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</si>
  <si>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</si>
  <si>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</si>
  <si>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</si>
  <si>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</si>
  <si>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</si>
  <si>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</si>
  <si>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</si>
  <si>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</si>
  <si>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</si>
  <si>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</si>
  <si>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</si>
  <si>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</si>
  <si>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</si>
  <si>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</si>
  <si>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</si>
  <si>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</si>
  <si>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</si>
  <si>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</si>
  <si>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</si>
  <si>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</si>
  <si>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</si>
  <si>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</si>
  <si>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</si>
  <si>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</si>
  <si>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</si>
  <si>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</si>
  <si>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</si>
  <si>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</si>
  <si>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</si>
  <si>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</si>
  <si>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</si>
  <si>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</si>
  <si>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</si>
  <si>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</si>
  <si>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</si>
  <si>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</si>
  <si>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</si>
  <si>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</si>
  <si>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</si>
  <si>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</si>
  <si>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</si>
  <si>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</si>
  <si>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</si>
  <si>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</si>
  <si>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</si>
  <si>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</si>
  <si>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</si>
  <si>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</si>
  <si>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</si>
  <si>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</si>
  <si>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</si>
  <si>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</si>
  <si>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</si>
  <si>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</si>
  <si>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</si>
  <si>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</si>
  <si>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</si>
  <si>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</si>
  <si>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</si>
  <si>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</si>
  <si>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</si>
  <si>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</si>
  <si>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</si>
  <si>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</si>
  <si>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</si>
  <si>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</si>
  <si>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</si>
  <si>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</si>
  <si>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</si>
  <si>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</si>
  <si>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</si>
  <si>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</si>
  <si>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</si>
  <si>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</si>
  <si>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</si>
  <si>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</si>
  <si>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</si>
  <si>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</si>
  <si>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</si>
  <si>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</si>
  <si>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</si>
  <si>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</si>
  <si>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</si>
  <si>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</si>
  <si>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</si>
  <si>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</si>
  <si>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</si>
  <si>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</si>
  <si>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</si>
  <si>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</si>
  <si>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</si>
  <si>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</si>
  <si>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</si>
  <si>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</si>
  <si>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</si>
  <si>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</si>
  <si>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</si>
  <si>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</si>
  <si>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</si>
  <si>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</si>
  <si>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</si>
  <si>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</si>
  <si>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</si>
  <si>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</si>
  <si>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</si>
  <si>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</si>
  <si>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</si>
  <si>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</si>
  <si>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</si>
  <si>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</si>
  <si>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</si>
  <si>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</si>
  <si>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</si>
  <si>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</si>
  <si>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</si>
  <si>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</si>
  <si>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</si>
  <si>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</si>
  <si>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</si>
  <si>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</si>
  <si>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</si>
  <si>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</si>
  <si>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</si>
  <si>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</si>
  <si>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</si>
  <si>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</si>
  <si>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</si>
  <si>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</si>
  <si>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</si>
  <si>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</si>
  <si>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</si>
  <si>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</si>
  <si>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</si>
  <si>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</si>
  <si>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</si>
  <si>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</si>
  <si>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</si>
  <si>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</si>
  <si>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</si>
  <si>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</si>
  <si>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</si>
  <si>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</si>
  <si>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</si>
  <si>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</si>
  <si>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</si>
  <si>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</si>
  <si>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</si>
  <si>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</si>
  <si>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</si>
  <si>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</si>
  <si>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</si>
  <si>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</si>
  <si>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</si>
  <si>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</si>
  <si>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</si>
  <si>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</si>
  <si>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</si>
  <si>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</si>
  <si>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</si>
  <si>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</si>
  <si>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</si>
  <si>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</si>
  <si>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</si>
  <si>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</si>
  <si>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</si>
  <si>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</si>
  <si>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</si>
  <si>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</si>
  <si>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</si>
  <si>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</si>
  <si>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</si>
  <si>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</si>
  <si>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</si>
  <si>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</si>
  <si>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</si>
  <si>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</si>
  <si>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</si>
  <si>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</si>
  <si>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</si>
  <si>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</si>
  <si>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</si>
  <si>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</si>
  <si>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</si>
  <si>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</si>
  <si>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</si>
  <si>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</si>
  <si>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</si>
  <si>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</si>
  <si>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</si>
  <si>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</si>
  <si>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</si>
  <si>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</si>
  <si>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</si>
  <si>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</si>
  <si>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</si>
  <si>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</si>
  <si>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</si>
  <si>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</si>
  <si>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</si>
  <si>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</si>
  <si>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</si>
  <si>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</si>
  <si>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</si>
  <si>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</si>
  <si>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</si>
  <si>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</si>
  <si>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</si>
  <si>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</si>
  <si>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</si>
  <si>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</si>
  <si>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</si>
  <si>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</si>
  <si>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</si>
  <si>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</si>
  <si>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</si>
  <si>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</si>
  <si>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</si>
  <si>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</si>
  <si>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</si>
  <si>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</si>
  <si>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</si>
  <si>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</si>
  <si>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</si>
  <si>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</si>
  <si>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</si>
  <si>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</si>
  <si>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</si>
  <si>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</si>
  <si>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</si>
  <si>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</si>
  <si>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</si>
  <si>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</si>
  <si>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</si>
  <si>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</si>
  <si>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</si>
  <si>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</si>
  <si>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</si>
  <si>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</si>
  <si>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</si>
  <si>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</si>
  <si>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</si>
  <si>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</si>
  <si>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</si>
  <si>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</si>
  <si>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</si>
  <si>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</si>
  <si>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</si>
  <si>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</si>
  <si>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</si>
  <si>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</si>
  <si>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</si>
  <si>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</si>
  <si>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</si>
  <si>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</si>
  <si>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</si>
  <si>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</si>
  <si>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</si>
  <si>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</si>
  <si>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</si>
  <si>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</si>
  <si>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</si>
  <si>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</si>
  <si>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</si>
  <si>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</si>
  <si>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</si>
  <si>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</si>
  <si>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</si>
  <si>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</si>
  <si>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</si>
  <si>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</si>
  <si>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</si>
  <si>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</si>
  <si>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</si>
  <si>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</si>
  <si>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</si>
  <si>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</si>
  <si>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</si>
  <si>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</si>
  <si>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</si>
  <si>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</si>
  <si>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</si>
  <si>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</si>
  <si>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</si>
  <si>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</si>
  <si>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</si>
  <si>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</si>
  <si>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</si>
  <si>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</si>
  <si>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</si>
  <si>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</si>
  <si>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</si>
  <si>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</si>
  <si>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</si>
  <si>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</si>
  <si>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</si>
  <si>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</si>
  <si>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</si>
  <si>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</si>
  <si>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</si>
  <si>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</si>
  <si>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</si>
  <si>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</si>
  <si>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</si>
  <si>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</si>
  <si>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</si>
  <si>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</si>
  <si>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</si>
  <si>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</si>
  <si>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</si>
  <si>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</si>
  <si>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</si>
  <si>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</si>
  <si>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</si>
  <si>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</si>
  <si>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</si>
  <si>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</si>
  <si>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</si>
  <si>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</si>
  <si>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</si>
  <si>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</si>
  <si>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</si>
  <si>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</si>
  <si>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</si>
  <si>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</si>
  <si>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</si>
  <si>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</si>
  <si>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</si>
  <si>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</si>
  <si>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</si>
  <si>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</si>
  <si>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</si>
  <si>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</si>
  <si>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</si>
  <si>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</si>
  <si>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</si>
  <si>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</si>
  <si>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</si>
  <si>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</si>
  <si>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</si>
  <si>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</si>
  <si>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</si>
  <si>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</si>
  <si>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</si>
  <si>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</si>
  <si>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</si>
  <si>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</si>
  <si>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</si>
  <si>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</si>
  <si>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</si>
  <si>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</si>
  <si>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</si>
  <si>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</si>
  <si>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</si>
  <si>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</si>
  <si>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</si>
  <si>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</si>
  <si>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</si>
  <si>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</si>
  <si>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</si>
  <si>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</si>
  <si>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</si>
  <si>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</si>
  <si>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</si>
  <si>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</si>
  <si>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</si>
  <si>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</si>
  <si>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</si>
  <si>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</si>
  <si>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</si>
  <si>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</si>
  <si>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</si>
  <si>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</si>
  <si>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</si>
  <si>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</si>
  <si>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</si>
  <si>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</si>
  <si>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</si>
  <si>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</si>
  <si>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</si>
  <si>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</si>
  <si>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</si>
  <si>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</si>
  <si>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</si>
  <si>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</si>
  <si>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</si>
  <si>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</si>
  <si>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</si>
  <si>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</si>
  <si>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</si>
  <si>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</si>
  <si>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</si>
  <si>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</si>
  <si>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</si>
  <si>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</si>
  <si>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</si>
  <si>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</si>
  <si>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</si>
  <si>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</si>
  <si>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</si>
  <si>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</si>
  <si>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</si>
  <si>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</si>
  <si>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</si>
  <si>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</si>
  <si>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</si>
  <si>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</si>
  <si>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</si>
  <si>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</si>
  <si>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</si>
  <si>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</si>
  <si>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</si>
  <si>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</si>
  <si>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</si>
  <si>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</si>
  <si>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</si>
  <si>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</si>
  <si>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</si>
  <si>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</si>
  <si>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</si>
  <si>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</si>
  <si>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</si>
  <si>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</si>
  <si>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</si>
  <si>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</si>
  <si>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</si>
  <si>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</si>
  <si>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</si>
  <si>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</si>
  <si>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</si>
  <si>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</si>
  <si>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</si>
  <si>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</si>
  <si>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</si>
  <si>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</si>
  <si>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</si>
  <si>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</si>
  <si>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</si>
  <si>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</si>
  <si>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</si>
  <si>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</si>
  <si>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</si>
  <si>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</si>
  <si>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</si>
  <si>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</si>
  <si>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</si>
  <si>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</si>
  <si>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</si>
  <si>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</si>
  <si>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</si>
  <si>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</si>
  <si>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</si>
  <si>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</si>
  <si>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</si>
  <si>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</si>
  <si>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</si>
  <si>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</si>
  <si>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</si>
  <si>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</si>
  <si>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</si>
  <si>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</si>
  <si>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</si>
  <si>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</si>
  <si>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</si>
  <si>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</si>
  <si>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</si>
  <si>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</si>
  <si>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</si>
  <si>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</si>
  <si>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</si>
  <si>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</si>
  <si>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</si>
  <si>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</si>
  <si>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</si>
  <si>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</si>
  <si>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</si>
  <si>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</si>
  <si>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</si>
  <si>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</si>
  <si>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</si>
  <si>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</si>
  <si>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</si>
  <si>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</si>
  <si>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</si>
  <si>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</si>
  <si>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</si>
  <si>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</si>
  <si>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</si>
  <si>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</si>
  <si>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</si>
  <si>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</si>
  <si>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</si>
  <si>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</si>
  <si>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</si>
  <si>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</si>
  <si>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</si>
  <si>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</si>
  <si>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</si>
  <si>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</si>
  <si>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</si>
  <si>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</si>
  <si>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</si>
  <si>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</si>
  <si>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</si>
  <si>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</si>
  <si>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</si>
  <si>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</si>
  <si>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</si>
  <si>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</si>
  <si>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</si>
  <si>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</si>
  <si>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</si>
  <si>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</si>
  <si>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</si>
  <si>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</si>
  <si>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</si>
  <si>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</si>
  <si>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</si>
  <si>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</si>
  <si>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</si>
  <si>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</si>
  <si>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</si>
  <si>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</si>
  <si>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</si>
  <si>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</si>
  <si>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</si>
  <si>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</si>
  <si>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</si>
  <si>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</si>
  <si>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</si>
  <si>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</si>
  <si>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</si>
  <si>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</si>
  <si>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</si>
  <si>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</si>
  <si>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</si>
  <si>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</si>
  <si>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</si>
  <si>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</si>
  <si>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</si>
  <si>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</si>
  <si>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</si>
  <si>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</si>
  <si>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</si>
  <si>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</si>
  <si>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</si>
  <si>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</si>
  <si>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</si>
  <si>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</si>
  <si>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</si>
  <si>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</si>
  <si>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</si>
  <si>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</si>
  <si>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</si>
  <si>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</si>
  <si>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</si>
  <si>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</si>
  <si>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</si>
  <si>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</si>
  <si>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</si>
  <si>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</si>
  <si>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</si>
  <si>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</si>
  <si>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</si>
  <si>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</si>
  <si>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</si>
  <si>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</si>
  <si>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</si>
  <si>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</si>
  <si>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</si>
  <si>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</si>
  <si>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</si>
  <si>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</si>
  <si>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</si>
  <si>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</si>
  <si>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</si>
  <si>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</si>
  <si>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</si>
  <si>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</si>
  <si>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</si>
  <si>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</si>
  <si>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</si>
  <si>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</si>
  <si>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</si>
  <si>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</si>
  <si>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</si>
  <si>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</si>
  <si>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</si>
  <si>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</si>
  <si>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</si>
  <si>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</si>
  <si>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</si>
  <si>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</si>
  <si>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</si>
  <si>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</si>
  <si>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</si>
  <si>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</si>
  <si>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</si>
  <si>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</si>
  <si>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</si>
  <si>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</si>
  <si>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</si>
  <si>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</si>
  <si>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</si>
  <si>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</si>
  <si>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</si>
  <si>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</si>
  <si>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</si>
  <si>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</si>
  <si>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</si>
  <si>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</si>
  <si>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</si>
  <si>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</si>
  <si>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</si>
  <si>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</si>
  <si>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</si>
  <si>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</si>
  <si>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</si>
  <si>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</si>
  <si>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</si>
  <si>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</si>
  <si>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</si>
  <si>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</si>
  <si>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</si>
  <si>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</si>
  <si>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</si>
  <si>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</si>
  <si>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</si>
  <si>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</si>
  <si>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</si>
  <si>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</si>
  <si>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</si>
  <si>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</si>
  <si>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</si>
  <si>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</si>
  <si>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</si>
  <si>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</si>
  <si>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</si>
  <si>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</si>
  <si>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</si>
  <si>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</si>
  <si>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</si>
  <si>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</si>
  <si>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</si>
  <si>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</si>
  <si>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</si>
  <si>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</si>
  <si>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</si>
  <si>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</si>
  <si>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</si>
  <si>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</si>
  <si>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</si>
  <si>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</si>
  <si>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</si>
  <si>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</si>
  <si>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</si>
  <si>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</si>
  <si>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</si>
  <si>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</si>
  <si>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</si>
  <si>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</si>
  <si>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</si>
  <si>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</si>
  <si>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</si>
  <si>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</si>
  <si>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</si>
  <si>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</si>
  <si>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</si>
  <si>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</si>
  <si>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</si>
  <si>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</si>
  <si>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</si>
  <si>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</si>
  <si>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</si>
  <si>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</si>
  <si>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</si>
  <si>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</si>
  <si>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</si>
  <si>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</si>
  <si>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</si>
  <si>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</si>
  <si>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</si>
  <si>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</si>
  <si>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</si>
  <si>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</si>
  <si>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</si>
  <si>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</si>
  <si>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</si>
  <si>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</si>
  <si>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</si>
  <si>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</si>
  <si>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</si>
  <si>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</si>
  <si>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</si>
  <si>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</si>
  <si>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</si>
  <si>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</si>
  <si>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</si>
  <si>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</si>
  <si>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</si>
  <si>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</si>
  <si>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</si>
  <si>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</si>
  <si>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</si>
  <si>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</si>
  <si>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</si>
  <si>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</si>
  <si>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</si>
  <si>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</si>
  <si>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</si>
  <si>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</si>
  <si>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</si>
  <si>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</si>
  <si>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</si>
  <si>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</si>
  <si>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</si>
  <si>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</si>
  <si>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</si>
  <si>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</si>
  <si>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</si>
  <si>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</si>
  <si>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</si>
  <si>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</si>
  <si>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</si>
  <si>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</si>
  <si>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</si>
  <si>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</si>
  <si>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</si>
  <si>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</si>
  <si>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</si>
  <si>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</si>
  <si>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</si>
  <si>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</si>
  <si>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</si>
  <si>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</si>
  <si>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</si>
  <si>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</si>
  <si>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</si>
  <si>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</si>
  <si>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</si>
  <si>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</si>
  <si>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</si>
  <si>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</si>
  <si>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</si>
  <si>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</si>
  <si>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</si>
  <si>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</si>
  <si>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</si>
  <si>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</si>
  <si>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</si>
  <si>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</si>
  <si>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</si>
  <si>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</si>
  <si>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</si>
  <si>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</si>
  <si>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</si>
  <si>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</si>
  <si>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</si>
  <si>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</si>
  <si>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</si>
  <si>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</si>
  <si>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</si>
  <si>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</si>
  <si>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</si>
  <si>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</si>
  <si>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</si>
  <si>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</si>
  <si>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</si>
  <si>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</si>
  <si>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</si>
  <si>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</si>
  <si>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</si>
  <si>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</si>
  <si>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</si>
  <si>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</si>
  <si>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</si>
  <si>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</si>
  <si>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</si>
  <si>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</si>
  <si>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</si>
  <si>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</si>
  <si>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</si>
  <si>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</si>
  <si>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</si>
  <si>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</si>
  <si>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</si>
  <si>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</si>
  <si>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</si>
  <si>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</si>
  <si>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</si>
  <si>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</si>
  <si>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</si>
  <si>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</si>
  <si>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</si>
  <si>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</si>
  <si>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</si>
  <si>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</si>
  <si>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</si>
  <si>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</si>
  <si>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</si>
  <si>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</si>
  <si>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</si>
  <si>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</si>
  <si>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</si>
  <si>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</si>
  <si>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</si>
  <si>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</si>
  <si>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</si>
  <si>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</si>
  <si>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</si>
  <si>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</si>
  <si>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</si>
  <si>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</si>
  <si>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</si>
  <si>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</si>
  <si>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</si>
  <si>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</si>
  <si>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</si>
  <si>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</si>
  <si>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</si>
  <si>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</si>
  <si>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</si>
  <si>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</si>
  <si>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</si>
  <si>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</si>
  <si>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</si>
  <si>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</si>
  <si>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</si>
  <si>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</si>
  <si>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</si>
  <si>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</si>
  <si>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</si>
  <si>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</si>
  <si>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</si>
  <si>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</si>
  <si>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</si>
  <si>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</si>
  <si>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</si>
  <si>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</si>
  <si>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</si>
  <si>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</si>
  <si>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</si>
  <si>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</si>
  <si>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</si>
  <si>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</si>
  <si>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</si>
  <si>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</si>
  <si>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</si>
  <si>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</si>
  <si>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</si>
  <si>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</si>
  <si>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</si>
  <si>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</si>
  <si>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</si>
  <si>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</si>
  <si>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</si>
  <si>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</si>
  <si>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</si>
  <si>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</si>
  <si>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</si>
  <si>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</si>
  <si>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</si>
  <si>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</si>
  <si>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</si>
  <si>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</si>
  <si>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</si>
  <si>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</si>
  <si>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</si>
  <si>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</si>
  <si>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</si>
  <si>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</si>
  <si>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</si>
  <si>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</si>
  <si>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</si>
  <si>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</si>
  <si>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</si>
  <si>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</si>
  <si>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</si>
  <si>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</si>
  <si>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</si>
  <si>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</si>
  <si>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</si>
  <si>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</si>
  <si>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</si>
  <si>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</si>
  <si>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</si>
  <si>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</si>
  <si>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</si>
  <si>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</si>
  <si>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</si>
  <si>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</si>
  <si>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</si>
  <si>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</si>
  <si>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</si>
  <si>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</si>
  <si>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</si>
  <si>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</si>
  <si>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</si>
  <si>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</si>
  <si>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</si>
  <si>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</si>
  <si>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</si>
  <si>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</si>
  <si>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</si>
  <si>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</si>
  <si>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</si>
  <si>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</si>
  <si>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</si>
  <si>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</si>
  <si>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</si>
  <si>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</si>
  <si>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</si>
  <si>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</si>
  <si>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</si>
  <si>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</si>
  <si>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</si>
  <si>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</si>
  <si>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</si>
  <si>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</si>
  <si>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</si>
  <si>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</si>
  <si>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</si>
  <si>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</si>
  <si>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</si>
  <si>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</si>
  <si>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</si>
  <si>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</si>
  <si>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</si>
  <si>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</si>
  <si>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</si>
  <si>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</si>
  <si>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</si>
  <si>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</si>
  <si>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</si>
  <si>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</si>
  <si>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</si>
  <si>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</si>
  <si>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</si>
  <si>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</si>
  <si>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</si>
  <si>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</si>
  <si>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</si>
  <si>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</si>
  <si>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</si>
  <si>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</si>
  <si>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</si>
  <si>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</si>
  <si>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</si>
  <si>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</si>
  <si>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</si>
  <si>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</si>
  <si>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</si>
  <si>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</si>
  <si>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</si>
  <si>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</si>
  <si>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</si>
  <si>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</si>
  <si>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</si>
  <si>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</si>
  <si>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</si>
  <si>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</si>
  <si>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</si>
  <si>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</si>
  <si>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</si>
  <si>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</si>
  <si>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</si>
  <si>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</si>
  <si>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</si>
  <si>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</si>
  <si>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</si>
  <si>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</si>
  <si>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</si>
  <si>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</si>
  <si>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</si>
  <si>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</si>
  <si>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</si>
  <si>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</si>
  <si>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</si>
  <si>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</si>
  <si>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</si>
  <si>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</si>
  <si>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</si>
  <si>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</si>
  <si>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</si>
  <si>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</si>
  <si>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</si>
  <si>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</si>
  <si>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</si>
  <si>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</si>
  <si>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</si>
  <si>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</si>
  <si>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</si>
  <si>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</si>
  <si>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</si>
  <si>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</si>
  <si>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</si>
  <si>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</si>
  <si>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</si>
  <si>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</si>
  <si>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</si>
  <si>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</si>
  <si>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</si>
  <si>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</si>
  <si>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</si>
  <si>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</si>
  <si>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</si>
  <si>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</si>
  <si>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</si>
  <si>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</si>
  <si>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</si>
  <si>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</si>
  <si>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</si>
  <si>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</si>
  <si>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</si>
  <si>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</si>
  <si>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</si>
  <si>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</si>
  <si>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</si>
  <si>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</si>
  <si>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</si>
  <si>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</si>
  <si>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</si>
  <si>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</si>
  <si>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</si>
  <si>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</si>
  <si>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</si>
  <si>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</si>
  <si>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</si>
  <si>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</si>
  <si>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</si>
  <si>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</si>
  <si>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</si>
  <si>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</si>
  <si>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</si>
  <si>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</si>
  <si>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</si>
  <si>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</si>
  <si>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</si>
  <si>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</si>
  <si>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</si>
  <si>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</si>
  <si>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</si>
  <si>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</si>
  <si>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</si>
  <si>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</si>
  <si>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</si>
  <si>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</si>
  <si>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</si>
  <si>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</si>
  <si>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</si>
  <si>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</si>
  <si>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</si>
  <si>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</si>
  <si>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</si>
  <si>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</si>
  <si>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</si>
  <si>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</si>
  <si>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</si>
  <si>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</si>
  <si>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</si>
  <si>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</si>
  <si>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</si>
  <si>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</si>
  <si>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</si>
  <si>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</si>
  <si>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</si>
  <si>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</si>
  <si>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</si>
  <si>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</si>
  <si>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</si>
  <si>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</si>
  <si>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</si>
  <si>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</si>
  <si>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</si>
  <si>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</si>
  <si>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</si>
  <si>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</si>
  <si>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</si>
  <si>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</si>
  <si>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</si>
  <si>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</si>
  <si>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</si>
  <si>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</si>
  <si>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</si>
  <si>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</si>
  <si>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</si>
  <si>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</si>
  <si>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</si>
  <si>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</si>
  <si>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</si>
  <si>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</si>
  <si>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</si>
  <si>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</si>
  <si>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</si>
  <si>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</si>
  <si>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</si>
  <si>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</si>
  <si>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</si>
  <si>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</si>
  <si>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</si>
  <si>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</si>
  <si>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</si>
  <si>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</si>
  <si>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</si>
  <si>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</si>
  <si>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</si>
  <si>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</si>
  <si>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</si>
  <si>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</si>
  <si>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</si>
  <si>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</si>
  <si>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</si>
  <si>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</si>
  <si>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</si>
  <si>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</si>
  <si>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</si>
  <si>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</si>
  <si>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</si>
  <si>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</si>
  <si>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</si>
  <si>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</si>
  <si>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</si>
  <si>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</si>
  <si>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</si>
  <si>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</si>
  <si>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</si>
  <si>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</si>
  <si>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</si>
  <si>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</si>
  <si>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</si>
  <si>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</si>
  <si>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</si>
  <si>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</si>
  <si>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</si>
  <si>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</si>
  <si>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</si>
  <si>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</si>
  <si>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</si>
  <si>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</si>
  <si>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</si>
  <si>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</si>
  <si>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</si>
  <si>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</si>
  <si>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</si>
  <si>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</si>
  <si>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</si>
  <si>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</si>
  <si>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</si>
  <si>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</si>
  <si>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</si>
  <si>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</si>
  <si>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</si>
  <si>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</si>
  <si>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</si>
  <si>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</si>
  <si>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</si>
  <si>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</si>
  <si>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</si>
  <si>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</si>
  <si>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</si>
  <si>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</si>
  <si>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</si>
  <si>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</si>
  <si>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</si>
  <si>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</si>
  <si>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</si>
  <si>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</si>
  <si>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</si>
  <si>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</si>
  <si>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</si>
  <si>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</si>
  <si>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</si>
  <si>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</si>
  <si>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</si>
  <si>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</si>
  <si>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</si>
  <si>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</si>
  <si>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</si>
  <si>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</si>
  <si>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</si>
  <si>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</si>
  <si>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</si>
  <si>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</si>
  <si>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</si>
  <si>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</si>
  <si>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</si>
  <si>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</si>
  <si>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</si>
  <si>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</si>
  <si>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</si>
  <si>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</si>
  <si>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</si>
  <si>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</si>
  <si>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</si>
  <si>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</si>
  <si>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</si>
  <si>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</si>
  <si>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</si>
  <si>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</si>
  <si>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</si>
  <si>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</si>
  <si>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</si>
  <si>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</si>
  <si>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</si>
  <si>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</si>
  <si>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</si>
  <si>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</si>
  <si>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</si>
  <si>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</si>
  <si>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</si>
  <si>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</si>
  <si>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</si>
  <si>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</si>
  <si>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</si>
  <si>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</si>
  <si>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</si>
  <si>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</si>
  <si>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</si>
  <si>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</si>
  <si>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</si>
  <si>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</si>
  <si>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</si>
  <si>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</si>
  <si>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</si>
  <si>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</si>
  <si>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</si>
  <si>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</si>
  <si>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</si>
  <si>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</si>
  <si>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</si>
  <si>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</si>
  <si>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</si>
  <si>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</si>
  <si>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</si>
  <si>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</si>
  <si>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</si>
  <si>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</si>
  <si>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</si>
  <si>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</si>
  <si>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</si>
  <si>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</si>
  <si>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</si>
  <si>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</si>
  <si>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</si>
  <si>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</si>
  <si>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</si>
  <si>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</si>
  <si>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</si>
  <si>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</si>
  <si>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</si>
  <si>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</si>
  <si>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</si>
  <si>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</si>
  <si>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</si>
  <si>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</si>
  <si>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</si>
  <si>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</si>
  <si>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</si>
  <si>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</si>
  <si>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</si>
  <si>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</si>
  <si>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</si>
  <si>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</si>
  <si>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</si>
  <si>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</si>
  <si>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</si>
  <si>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</si>
  <si>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</si>
  <si>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</si>
  <si>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</si>
  <si>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</si>
  <si>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</si>
  <si>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</si>
  <si>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</si>
  <si>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</si>
  <si>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</si>
  <si>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</si>
  <si>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</si>
  <si>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</si>
  <si>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</si>
  <si>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</si>
  <si>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</si>
  <si>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</si>
  <si>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</si>
  <si>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</si>
  <si>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</si>
  <si>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</si>
  <si>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</si>
  <si>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</si>
  <si>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</si>
  <si>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</si>
  <si>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</si>
  <si>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</si>
  <si>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</si>
  <si>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</si>
  <si>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</si>
  <si>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</si>
  <si>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</si>
  <si>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</si>
  <si>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</si>
  <si>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</si>
  <si>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</si>
  <si>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</si>
  <si>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</si>
  <si>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</si>
  <si>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</si>
  <si>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</si>
  <si>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</si>
  <si>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</si>
  <si>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</si>
  <si>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</si>
  <si>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</si>
  <si>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</si>
  <si>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</si>
  <si>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</si>
  <si>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</si>
  <si>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</si>
  <si>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</si>
  <si>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</si>
  <si>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</si>
  <si>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</si>
  <si>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</si>
  <si>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</si>
  <si>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</si>
  <si>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</si>
  <si>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</si>
  <si>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</si>
  <si>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</si>
  <si>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</si>
  <si>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</si>
  <si>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</si>
  <si>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</si>
  <si>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</si>
  <si>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</si>
  <si>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</si>
  <si>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</si>
  <si>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</si>
  <si>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</si>
  <si>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</si>
  <si>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</si>
  <si>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</si>
  <si>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</si>
  <si>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</si>
  <si>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</si>
  <si>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</si>
  <si>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</si>
  <si>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</si>
  <si>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</si>
  <si>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</si>
  <si>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</si>
  <si>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</si>
  <si>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</si>
  <si>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</si>
  <si>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</si>
  <si>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</si>
  <si>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</si>
  <si>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</si>
  <si>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</si>
  <si>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</si>
  <si>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</si>
  <si>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</si>
  <si>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</si>
  <si>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</si>
  <si>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</si>
  <si>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</si>
  <si>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</si>
  <si>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</si>
  <si>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</si>
  <si>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</si>
  <si>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</si>
  <si>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</si>
  <si>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</si>
  <si>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</si>
  <si>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</si>
  <si>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</si>
  <si>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</si>
  <si>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</si>
  <si>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</si>
  <si>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</si>
  <si>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</si>
  <si>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</si>
  <si>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</si>
  <si>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</si>
  <si>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</si>
  <si>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</si>
  <si>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</si>
  <si>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</si>
  <si>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</si>
  <si>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</si>
  <si>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</si>
  <si>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</si>
  <si>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</si>
  <si>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</si>
  <si>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</si>
  <si>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</si>
  <si>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</si>
  <si>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</si>
  <si>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</si>
  <si>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</si>
  <si>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</si>
  <si>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</si>
  <si>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</si>
  <si>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</si>
  <si>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</si>
  <si>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</si>
  <si>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</si>
  <si>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</si>
  <si>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</si>
  <si>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</si>
  <si>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</si>
  <si>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</si>
  <si>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</si>
  <si>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</si>
  <si>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</si>
  <si>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</si>
  <si>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</si>
  <si>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</si>
  <si>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</si>
  <si>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</si>
  <si>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</si>
  <si>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</si>
  <si>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</si>
  <si>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</si>
  <si>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</si>
  <si>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</si>
  <si>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</si>
  <si>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</si>
  <si>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</si>
  <si>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</si>
  <si>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</si>
  <si>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</si>
  <si>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</si>
  <si>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</si>
  <si>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</si>
  <si>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</si>
  <si>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</si>
  <si>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</si>
  <si>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</si>
  <si>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</si>
  <si>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</si>
  <si>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</si>
  <si>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</si>
  <si>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</si>
  <si>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</si>
  <si>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</si>
  <si>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</si>
  <si>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</si>
  <si>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</si>
  <si>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</si>
  <si>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</si>
  <si>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</si>
  <si>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</si>
  <si>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</si>
  <si>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</si>
  <si>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</si>
  <si>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</si>
  <si>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</si>
  <si>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</si>
  <si>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</si>
  <si>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</si>
  <si>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</si>
  <si>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</si>
  <si>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</si>
  <si>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</si>
  <si>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</si>
  <si>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</si>
  <si>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</si>
  <si>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</si>
  <si>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</si>
  <si>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</si>
  <si>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</si>
  <si>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</si>
  <si>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</si>
  <si>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</si>
  <si>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</si>
  <si>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</si>
  <si>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</si>
  <si>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</si>
  <si>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</si>
  <si>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</si>
  <si>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</si>
  <si>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</si>
  <si>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</si>
  <si>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</si>
  <si>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</si>
  <si>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</si>
  <si>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</si>
  <si>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</si>
  <si>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</si>
  <si>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</si>
  <si>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</si>
  <si>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</si>
  <si>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</si>
  <si>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</si>
  <si>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</si>
  <si>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</si>
  <si>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</si>
  <si>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</si>
  <si>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</si>
  <si>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</si>
  <si>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</si>
  <si>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</si>
  <si>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</si>
  <si>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</si>
  <si>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</si>
  <si>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</si>
  <si>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</si>
  <si>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</si>
  <si>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</si>
  <si>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</si>
  <si>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</si>
  <si>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</si>
  <si>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</si>
  <si>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</si>
  <si>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</si>
  <si>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</si>
  <si>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</si>
  <si>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</si>
  <si>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</si>
  <si>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</si>
  <si>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</si>
  <si>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</si>
  <si>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</si>
  <si>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</si>
  <si>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</si>
  <si>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</si>
  <si>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</si>
  <si>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</si>
  <si>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</si>
  <si>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</si>
  <si>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</si>
  <si>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</si>
  <si>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</si>
  <si>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</si>
  <si>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</si>
  <si>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</si>
  <si>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</si>
  <si>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</si>
  <si>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</si>
  <si>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</si>
  <si>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</si>
  <si>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</si>
  <si>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</si>
  <si>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</si>
  <si>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</si>
  <si>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</si>
  <si>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</si>
  <si>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</si>
  <si>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</si>
  <si>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</si>
  <si>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</si>
  <si>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</si>
  <si>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</si>
  <si>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</si>
  <si>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</si>
  <si>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</si>
  <si>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</si>
  <si>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</si>
  <si>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</si>
  <si>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</si>
  <si>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</si>
  <si>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</si>
  <si>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</si>
  <si>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</si>
  <si>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</si>
  <si>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</si>
  <si>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</si>
  <si>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</si>
  <si>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</si>
  <si>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</si>
  <si>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</si>
  <si>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</si>
  <si>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</si>
  <si>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</si>
  <si>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</si>
  <si>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</si>
  <si>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</si>
  <si>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</si>
  <si>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</si>
  <si>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</si>
  <si>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</si>
  <si>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</si>
  <si>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</si>
  <si>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</si>
  <si>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</si>
  <si>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</si>
  <si>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</si>
  <si>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</si>
  <si>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</si>
  <si>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</si>
  <si>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</si>
  <si>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</si>
  <si>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</si>
  <si>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</si>
  <si>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</si>
  <si>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</si>
  <si>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</si>
  <si>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</si>
  <si>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</si>
  <si>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</si>
  <si>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</si>
  <si>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</si>
  <si>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</si>
  <si>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</si>
  <si>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</si>
  <si>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</si>
  <si>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</si>
  <si>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</si>
  <si>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</si>
  <si>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</si>
  <si>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</si>
  <si>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</si>
  <si>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</si>
  <si>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</si>
  <si>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</si>
  <si>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</si>
  <si>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</si>
  <si>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</si>
  <si>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</si>
  <si>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</si>
  <si>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</si>
  <si>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</si>
  <si>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</si>
  <si>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</si>
  <si>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</si>
  <si>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</si>
  <si>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</si>
  <si>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</si>
  <si>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</si>
  <si>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</si>
  <si>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</si>
  <si>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</si>
  <si>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</si>
  <si>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</si>
  <si>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</si>
  <si>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</si>
  <si>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</si>
  <si>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</si>
  <si>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</si>
  <si>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</si>
  <si>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</si>
  <si>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</si>
  <si>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</si>
  <si>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</si>
  <si>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</si>
  <si>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</si>
  <si>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</si>
  <si>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</si>
  <si>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</si>
  <si>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</si>
  <si>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</si>
  <si>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</si>
  <si>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</si>
  <si>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</si>
  <si>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</si>
  <si>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</si>
  <si>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</si>
  <si>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</si>
  <si>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</si>
  <si>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</si>
  <si>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</si>
  <si>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</si>
  <si>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</si>
  <si>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</si>
  <si>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</si>
  <si>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</si>
  <si>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</si>
  <si>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</si>
  <si>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</si>
  <si>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</si>
  <si>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</si>
  <si>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</si>
  <si>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</si>
  <si>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</si>
  <si>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</si>
  <si>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</si>
  <si>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</si>
  <si>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</si>
  <si>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</si>
  <si>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</si>
  <si>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</si>
  <si>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</si>
  <si>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</si>
  <si>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</si>
  <si>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</si>
  <si>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</si>
  <si>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</si>
  <si>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</si>
  <si>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</si>
  <si>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</si>
  <si>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</si>
  <si>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</si>
  <si>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</si>
  <si>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</si>
  <si>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</si>
  <si>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</si>
  <si>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</si>
  <si>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</si>
  <si>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</si>
  <si>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</si>
  <si>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</si>
  <si>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</si>
  <si>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</si>
  <si>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</si>
  <si>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</si>
  <si>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</si>
  <si>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</si>
  <si>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</si>
  <si>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</si>
  <si>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</si>
  <si>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</si>
  <si>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</si>
  <si>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</si>
  <si>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</si>
  <si>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</si>
  <si>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</si>
  <si>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</si>
  <si>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</si>
  <si>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</si>
  <si>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</si>
  <si>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</si>
  <si>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</si>
  <si>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</si>
  <si>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</si>
  <si>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</si>
  <si>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</si>
  <si>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</si>
  <si>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</si>
  <si>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</si>
  <si>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</si>
  <si>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</si>
  <si>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</si>
  <si>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</si>
  <si>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</si>
  <si>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</si>
  <si>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</si>
  <si>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</si>
  <si>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</si>
  <si>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</si>
  <si>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</si>
  <si>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</si>
  <si>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</si>
  <si>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</si>
  <si>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</si>
  <si>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</si>
  <si>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</si>
  <si>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</si>
  <si>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</si>
  <si>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</si>
  <si>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</si>
  <si>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</si>
  <si>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</si>
  <si>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</si>
  <si>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</si>
  <si>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</si>
  <si>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</si>
  <si>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</si>
  <si>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</si>
  <si>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</si>
  <si>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</si>
  <si>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</si>
  <si>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</si>
  <si>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</si>
  <si>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</si>
  <si>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</si>
  <si>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</si>
  <si>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</si>
  <si>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</si>
  <si>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</si>
  <si>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</si>
  <si>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</si>
  <si>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</si>
  <si>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</si>
  <si>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</si>
  <si>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</si>
  <si>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</si>
  <si>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</si>
  <si>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</si>
  <si>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</si>
  <si>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</si>
  <si>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</si>
  <si>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</si>
  <si>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</si>
  <si>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</si>
  <si>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</si>
  <si>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</si>
  <si>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</si>
  <si>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</si>
  <si>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</si>
  <si>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</si>
  <si>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</si>
  <si>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</si>
  <si>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</si>
  <si>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</si>
  <si>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</si>
  <si>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</si>
  <si>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</si>
  <si>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</si>
  <si>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</si>
  <si>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</si>
  <si>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</si>
  <si>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</si>
  <si>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</si>
  <si>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</si>
  <si>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</si>
  <si>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</si>
  <si>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</si>
  <si>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</si>
  <si>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</si>
  <si>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</si>
  <si>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</si>
  <si>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</si>
  <si>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</si>
  <si>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</si>
  <si>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</si>
  <si>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</si>
  <si>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</si>
  <si>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</si>
  <si>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</si>
  <si>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</si>
  <si>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</si>
  <si>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</si>
  <si>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</si>
  <si>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</si>
  <si>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</si>
  <si>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</si>
  <si>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</si>
  <si>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</si>
  <si>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</si>
  <si>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</si>
  <si>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</si>
  <si>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</si>
  <si>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</si>
  <si>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</si>
  <si>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</si>
  <si>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</si>
  <si>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</si>
  <si>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</si>
  <si>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</si>
  <si>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</si>
  <si>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</si>
  <si>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</si>
  <si>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</si>
  <si>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</si>
  <si>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</si>
  <si>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</si>
  <si>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</si>
  <si>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</si>
  <si>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</si>
  <si>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</si>
  <si>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</si>
  <si>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</si>
  <si>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</si>
  <si>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</si>
  <si>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</si>
  <si>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</si>
  <si>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</si>
  <si>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</si>
  <si>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</si>
  <si>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</si>
  <si>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</si>
  <si>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</si>
  <si>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</si>
  <si>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</si>
  <si>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</si>
  <si>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</si>
  <si>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</si>
  <si>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</si>
  <si>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</si>
  <si>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</si>
  <si>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</si>
  <si>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</si>
  <si>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</si>
  <si>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</si>
  <si>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</si>
  <si>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</si>
  <si>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</si>
  <si>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</si>
  <si>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</si>
  <si>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</si>
  <si>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</si>
  <si>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</si>
  <si>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</si>
  <si>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</si>
  <si>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</si>
  <si>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</si>
  <si>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</si>
  <si>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</si>
  <si>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</si>
  <si>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</si>
  <si>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</si>
  <si>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</si>
  <si>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</si>
  <si>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</si>
  <si>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</si>
  <si>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</si>
  <si>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</si>
  <si>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</si>
  <si>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</si>
  <si>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</si>
  <si>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</si>
  <si>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</si>
  <si>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</si>
  <si>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</si>
  <si>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</si>
  <si>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</si>
  <si>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</si>
  <si>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</si>
  <si>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</si>
  <si>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</si>
  <si>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</si>
  <si>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</si>
  <si>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</si>
  <si>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</si>
  <si>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</si>
  <si>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</si>
  <si>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</si>
  <si>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</si>
  <si>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</si>
  <si>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</si>
  <si>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</si>
  <si>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</si>
  <si>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</si>
  <si>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</si>
  <si>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</si>
  <si>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</si>
  <si>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</si>
  <si>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</si>
  <si>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</si>
  <si>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</si>
  <si>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</si>
  <si>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</si>
  <si>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</si>
  <si>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</si>
  <si>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</si>
  <si>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</si>
  <si>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</si>
  <si>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</si>
  <si>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</si>
  <si>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</si>
  <si>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</si>
  <si>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</si>
  <si>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</si>
  <si>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</si>
  <si>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</si>
  <si>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</si>
  <si>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</si>
  <si>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</si>
  <si>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</si>
  <si>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</si>
  <si>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</si>
  <si>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</si>
  <si>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</si>
  <si>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</si>
  <si>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</si>
  <si>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</si>
  <si>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</si>
  <si>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</si>
  <si>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</si>
  <si>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</si>
  <si>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</si>
  <si>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</si>
  <si>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</si>
  <si>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</si>
  <si>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</si>
  <si>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</si>
  <si>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</si>
  <si>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</si>
  <si>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</si>
  <si>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</si>
  <si>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</si>
  <si>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</si>
  <si>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</si>
  <si>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</si>
  <si>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</si>
  <si>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</si>
  <si>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</si>
  <si>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</si>
  <si>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</si>
  <si>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</si>
  <si>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</si>
  <si>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</si>
  <si>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</si>
  <si>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</si>
  <si>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</si>
  <si>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</si>
  <si>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</si>
  <si>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</si>
  <si>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</si>
  <si>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</si>
  <si>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</si>
  <si>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</si>
  <si>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</si>
  <si>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</si>
  <si>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</si>
  <si>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</si>
  <si>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</si>
  <si>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</si>
  <si>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</si>
  <si>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</si>
  <si>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</si>
  <si>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</si>
  <si>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</si>
  <si>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</si>
  <si>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</si>
  <si>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</si>
  <si>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</si>
  <si>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</si>
  <si>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</si>
  <si>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</si>
  <si>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</si>
  <si>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</si>
  <si>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</si>
  <si>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</si>
  <si>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</si>
  <si>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</si>
  <si>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</si>
  <si>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</si>
  <si>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</si>
  <si>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</si>
  <si>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</si>
  <si>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</si>
  <si>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</si>
  <si>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</si>
  <si>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</si>
  <si>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</si>
  <si>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</si>
  <si>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</si>
  <si>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</si>
  <si>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</si>
  <si>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</si>
  <si>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</si>
  <si>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</si>
  <si>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</si>
  <si>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</si>
  <si>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</si>
  <si>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</si>
  <si>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</si>
  <si>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</si>
  <si>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</si>
  <si>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</si>
  <si>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</si>
  <si>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</si>
  <si>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</si>
  <si>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</si>
  <si>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</si>
  <si>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</si>
  <si>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</si>
  <si>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</si>
  <si>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</si>
  <si>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</si>
  <si>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</si>
  <si>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</si>
  <si>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</si>
  <si>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</si>
  <si>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</si>
  <si>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</si>
  <si>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</si>
  <si>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</si>
  <si>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</si>
  <si>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</si>
  <si>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</si>
  <si>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</si>
  <si>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</si>
  <si>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</si>
  <si>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</si>
  <si>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</si>
  <si>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</si>
  <si>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</si>
  <si>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</si>
  <si>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</si>
  <si>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</si>
  <si>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</si>
  <si>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</si>
  <si>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</si>
  <si>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</si>
  <si>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</si>
  <si>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</si>
  <si>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</si>
  <si>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</si>
  <si>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</si>
  <si>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</si>
  <si>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</si>
  <si>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</si>
  <si>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</si>
  <si>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</si>
  <si>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</si>
  <si>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</si>
  <si>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</si>
  <si>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</si>
  <si>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</si>
  <si>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</si>
  <si>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</si>
  <si>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</si>
  <si>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</si>
  <si>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</si>
  <si>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</si>
  <si>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</si>
  <si>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</si>
  <si>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</si>
  <si>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</si>
  <si>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</si>
  <si>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</si>
  <si>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</si>
  <si>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</si>
  <si>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</si>
  <si>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</si>
  <si>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</si>
  <si>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</si>
  <si>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</si>
  <si>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</si>
  <si>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</si>
  <si>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</si>
  <si>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</si>
  <si>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</si>
  <si>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</si>
  <si>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</si>
  <si>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</si>
  <si>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</si>
  <si>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</si>
  <si>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</si>
  <si>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</si>
  <si>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</si>
  <si>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</si>
  <si>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</si>
  <si>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</si>
  <si>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</si>
  <si>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</si>
  <si>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</si>
  <si>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</si>
  <si>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</si>
  <si>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</si>
  <si>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</si>
  <si>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</si>
  <si>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</si>
  <si>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</si>
  <si>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</si>
  <si>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</si>
  <si>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</si>
  <si>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</si>
  <si>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</si>
  <si>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</si>
  <si>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</si>
  <si>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</si>
  <si>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</si>
  <si>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</si>
  <si>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</si>
  <si>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</si>
  <si>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</si>
  <si>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</si>
  <si>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</si>
  <si>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</si>
  <si>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</si>
  <si>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</si>
  <si>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</si>
  <si>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</si>
  <si>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</si>
  <si>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</si>
  <si>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</si>
  <si>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</si>
  <si>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</si>
  <si>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</si>
  <si>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</si>
  <si>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</si>
  <si>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</si>
  <si>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</si>
  <si>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</si>
  <si>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</si>
  <si>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</si>
  <si>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</si>
  <si>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</si>
  <si>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</si>
  <si>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</si>
  <si>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</si>
  <si>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</si>
  <si>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</si>
  <si>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</si>
  <si>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</si>
  <si>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</si>
  <si>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</si>
  <si>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</si>
  <si>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</si>
  <si>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</si>
  <si>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</si>
  <si>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</si>
  <si>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</si>
  <si>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</si>
  <si>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</si>
  <si>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</si>
  <si>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</si>
  <si>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</si>
  <si>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</si>
  <si>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</si>
  <si>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</si>
  <si>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</si>
  <si>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</si>
  <si>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</si>
  <si>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</si>
  <si>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</si>
  <si>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</si>
  <si>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</si>
  <si>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</si>
  <si>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</si>
  <si>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</si>
  <si>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</si>
  <si>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</si>
  <si>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</si>
  <si>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</si>
  <si>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</si>
  <si>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</si>
  <si>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</si>
  <si>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</si>
  <si>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</si>
  <si>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</si>
  <si>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</si>
  <si>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</si>
  <si>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</si>
  <si>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</si>
  <si>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</si>
  <si>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</si>
  <si>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</si>
  <si>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</si>
  <si>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</si>
  <si>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</si>
  <si>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</si>
  <si>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</si>
  <si>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</si>
  <si>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</si>
  <si>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</si>
  <si>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</si>
  <si>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</si>
  <si>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</si>
  <si>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</si>
  <si>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</si>
  <si>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</si>
  <si>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</si>
  <si>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</si>
  <si>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</si>
  <si>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</si>
  <si>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</si>
  <si>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</si>
  <si>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</si>
  <si>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</si>
  <si>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</si>
  <si>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</si>
  <si>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</si>
  <si>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</si>
  <si>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</si>
  <si>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</si>
  <si>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</si>
  <si>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</si>
  <si>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</si>
  <si>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</si>
  <si>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</si>
  <si>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</si>
  <si>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</si>
  <si>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</si>
  <si>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</si>
  <si>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</si>
  <si>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</si>
  <si>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</si>
  <si>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</si>
  <si>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</si>
  <si>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</si>
  <si>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</si>
  <si>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</si>
  <si>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</si>
  <si>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</si>
  <si>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</si>
  <si>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</si>
  <si>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</si>
  <si>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</si>
  <si>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</si>
  <si>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</si>
  <si>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</si>
  <si>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</si>
  <si>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</si>
  <si>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</si>
  <si>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</si>
  <si>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</si>
  <si>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</si>
  <si>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</si>
  <si>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</si>
  <si>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</si>
  <si>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</si>
  <si>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</si>
  <si>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</si>
  <si>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</si>
  <si>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</si>
  <si>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</si>
  <si>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</si>
  <si>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</si>
  <si>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</si>
  <si>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</si>
  <si>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</si>
  <si>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</si>
  <si>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</si>
  <si>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</si>
  <si>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</si>
  <si>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</si>
  <si>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</si>
  <si>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</si>
  <si>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</si>
  <si>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</si>
  <si>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</si>
  <si>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</si>
  <si>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</si>
  <si>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</si>
  <si>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</si>
  <si>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</si>
  <si>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</si>
  <si>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</si>
  <si>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</si>
  <si>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</si>
  <si>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</si>
  <si>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</si>
  <si>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</si>
  <si>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</si>
  <si>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</si>
  <si>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</si>
  <si>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</si>
  <si>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</si>
  <si>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</si>
  <si>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</si>
  <si>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</si>
  <si>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</si>
  <si>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</si>
  <si>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</si>
  <si>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</si>
  <si>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</si>
  <si>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</si>
  <si>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</si>
  <si>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</si>
  <si>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</si>
  <si>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</si>
  <si>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</si>
  <si>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</si>
  <si>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</si>
  <si>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</si>
  <si>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</si>
  <si>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</si>
  <si>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</si>
  <si>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</si>
  <si>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</si>
  <si>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</si>
  <si>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</si>
  <si>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</si>
  <si>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</si>
  <si>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</si>
  <si>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</si>
  <si>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</si>
  <si>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</si>
  <si>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</si>
  <si>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</si>
  <si>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</si>
  <si>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</si>
  <si>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</si>
  <si>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</si>
  <si>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</si>
  <si>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</si>
  <si>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</si>
  <si>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</si>
  <si>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</si>
  <si>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</si>
  <si>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</si>
  <si>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</si>
  <si>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</si>
  <si>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</si>
  <si>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</si>
  <si>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</si>
  <si>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</si>
  <si>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</si>
  <si>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</si>
  <si>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</si>
  <si>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</si>
  <si>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</si>
  <si>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</si>
  <si>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</si>
  <si>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</si>
  <si>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</si>
  <si>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</si>
  <si>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</si>
  <si>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</si>
  <si>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</si>
  <si>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</si>
  <si>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</si>
  <si>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</si>
  <si>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</si>
  <si>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</si>
  <si>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</si>
  <si>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</si>
  <si>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</si>
  <si>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</si>
  <si>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</si>
  <si>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</si>
  <si>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</si>
  <si>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</si>
  <si>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</si>
  <si>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</si>
  <si>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</si>
  <si>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</si>
  <si>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</si>
  <si>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</si>
  <si>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</si>
  <si>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</si>
  <si>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</si>
  <si>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</si>
  <si>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</si>
  <si>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</si>
  <si>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</si>
  <si>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</si>
  <si>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</si>
  <si>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</si>
  <si>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</si>
  <si>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</si>
  <si>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</si>
  <si>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</si>
  <si>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</si>
  <si>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</si>
  <si>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</si>
  <si>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</si>
  <si>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</si>
  <si>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</si>
  <si>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</si>
  <si>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</si>
  <si>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</si>
  <si>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</si>
  <si>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</si>
  <si>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</si>
  <si>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</si>
  <si>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</si>
  <si>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</si>
  <si>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</si>
  <si>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</si>
  <si>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</si>
  <si>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</si>
  <si>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</si>
  <si>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</si>
  <si>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</si>
  <si>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</si>
  <si>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</si>
  <si>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</si>
  <si>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</si>
  <si>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</si>
  <si>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</si>
  <si>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</si>
  <si>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</si>
  <si>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</si>
  <si>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</si>
  <si>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</si>
  <si>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</si>
  <si>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</si>
  <si>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</si>
  <si>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</si>
  <si>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</si>
  <si>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</si>
  <si>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</si>
  <si>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</si>
  <si>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</si>
  <si>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</si>
  <si>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</si>
  <si>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</si>
  <si>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</si>
  <si>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</si>
  <si>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</si>
  <si>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</si>
  <si>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</si>
  <si>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</si>
  <si>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</si>
  <si>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</si>
  <si>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</si>
  <si>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</si>
  <si>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</si>
  <si>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</si>
  <si>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</si>
  <si>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</si>
  <si>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</si>
  <si>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</si>
  <si>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</si>
  <si>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</si>
  <si>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</si>
  <si>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</si>
  <si>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</si>
  <si>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</si>
  <si>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</si>
  <si>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</si>
  <si>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</si>
  <si>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</si>
  <si>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</si>
  <si>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</si>
  <si>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</si>
  <si>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</si>
  <si>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</si>
  <si>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</si>
  <si>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</si>
  <si>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</si>
  <si>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</si>
  <si>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</si>
  <si>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</si>
  <si>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</si>
  <si>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</si>
  <si>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</si>
  <si>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</si>
  <si>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</si>
  <si>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</si>
  <si>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</si>
  <si>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</si>
  <si>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</si>
  <si>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</si>
  <si>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</si>
  <si>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</si>
  <si>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</si>
  <si>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</si>
  <si>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</si>
  <si>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</si>
  <si>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</si>
  <si>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</si>
  <si>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</si>
  <si>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</si>
  <si>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</si>
  <si>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</si>
  <si>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</si>
  <si>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</si>
  <si>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</si>
  <si>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</si>
  <si>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</si>
  <si>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</si>
  <si>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</si>
  <si>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</si>
  <si>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</si>
  <si>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</si>
  <si>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</si>
  <si>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</si>
  <si>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</si>
  <si>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</si>
  <si>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</si>
  <si>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</si>
  <si>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</si>
  <si>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</si>
  <si>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</si>
  <si>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</si>
  <si>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</si>
  <si>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</si>
  <si>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</si>
  <si>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</si>
  <si>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</si>
  <si>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</si>
  <si>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</si>
  <si>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</si>
  <si>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</si>
  <si>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</si>
  <si>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</si>
  <si>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</si>
  <si>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</si>
  <si>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</si>
  <si>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</si>
  <si>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</si>
  <si>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</si>
  <si>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</si>
  <si>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</si>
  <si>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</si>
  <si>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</si>
  <si>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</si>
  <si>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</si>
  <si>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</si>
  <si>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</si>
  <si>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</si>
  <si>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</si>
  <si>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</si>
  <si>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</si>
  <si>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</si>
  <si>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</si>
  <si>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</si>
  <si>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</si>
  <si>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</si>
  <si>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</si>
  <si>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</si>
  <si>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</si>
  <si>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</si>
  <si>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</si>
  <si>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</si>
  <si>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</si>
  <si>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</si>
  <si>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</si>
  <si>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</si>
  <si>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</si>
  <si>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</si>
  <si>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</si>
  <si>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</si>
  <si>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</si>
  <si>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</si>
  <si>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</si>
  <si>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</si>
  <si>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</si>
  <si>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</si>
  <si>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</si>
  <si>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</si>
  <si>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</si>
  <si>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</si>
  <si>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</si>
  <si>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</si>
  <si>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</si>
  <si>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</si>
  <si>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</si>
  <si>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</si>
  <si>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</si>
  <si>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</si>
  <si>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</si>
  <si>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</si>
  <si>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</si>
  <si>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</si>
  <si>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</si>
  <si>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</si>
  <si>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</si>
  <si>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</si>
  <si>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</si>
  <si>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</si>
  <si>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</si>
  <si>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</si>
  <si>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</si>
  <si>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</si>
  <si>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</si>
  <si>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</si>
  <si>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</si>
  <si>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</si>
  <si>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</si>
  <si>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</si>
  <si>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</si>
  <si>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</si>
  <si>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</si>
  <si>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</si>
  <si>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</si>
  <si>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</si>
  <si>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</si>
  <si>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</si>
  <si>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</si>
  <si>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</si>
  <si>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</si>
  <si>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</si>
  <si>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</si>
  <si>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</si>
  <si>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</si>
  <si>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</si>
  <si>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</si>
  <si>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</si>
  <si>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</si>
  <si>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</si>
  <si>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</si>
  <si>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</si>
  <si>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</si>
  <si>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</si>
  <si>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</si>
  <si>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</si>
  <si>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</si>
  <si>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</si>
  <si>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</si>
  <si>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</si>
  <si>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</si>
  <si>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</si>
  <si>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</si>
  <si>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</si>
  <si>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</si>
  <si>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</si>
  <si>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</si>
  <si>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</si>
  <si>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</si>
  <si>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</si>
  <si>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</si>
  <si>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</si>
  <si>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</si>
  <si>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</si>
  <si>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</si>
  <si>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</si>
  <si>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</si>
  <si>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</si>
  <si>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</si>
  <si>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</si>
  <si>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</si>
  <si>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</si>
  <si>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</si>
  <si>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</si>
  <si>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</si>
  <si>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</si>
  <si>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</si>
  <si>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</si>
  <si>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</si>
  <si>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</si>
  <si>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</si>
  <si>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</si>
  <si>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</si>
  <si>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</si>
  <si>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</si>
  <si>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</si>
  <si>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</si>
  <si>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</si>
  <si>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</si>
  <si>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</si>
  <si>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</si>
  <si>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</si>
  <si>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</si>
  <si>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</si>
  <si>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</si>
  <si>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</si>
  <si>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</si>
  <si>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</si>
  <si>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</si>
  <si>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</si>
  <si>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</si>
  <si>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</si>
  <si>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</si>
  <si>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</si>
  <si>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</si>
  <si>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</si>
  <si>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</si>
  <si>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</si>
  <si>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</si>
  <si>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</si>
  <si>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</si>
  <si>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</si>
  <si>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</si>
  <si>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</si>
  <si>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</si>
  <si>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</si>
  <si>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</si>
  <si>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</si>
  <si>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</si>
  <si>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</si>
  <si>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</si>
  <si>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</si>
  <si>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</si>
  <si>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</si>
  <si>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</si>
  <si>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</si>
  <si>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</si>
  <si>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</si>
  <si>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</si>
  <si>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</si>
  <si>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</si>
  <si>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</si>
  <si>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</si>
  <si>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</si>
  <si>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</si>
  <si>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</si>
  <si>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</si>
  <si>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</si>
  <si>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</si>
  <si>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</si>
  <si>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</si>
  <si>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</si>
  <si>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</si>
  <si>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</si>
  <si>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</si>
  <si>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</si>
  <si>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</si>
  <si>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</si>
  <si>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</si>
  <si>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</si>
  <si>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</si>
  <si>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</si>
  <si>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</si>
  <si>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</si>
  <si>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</si>
  <si>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</si>
  <si>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</si>
  <si>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</si>
  <si>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</si>
  <si>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</si>
  <si>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</si>
  <si>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</si>
  <si>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</si>
  <si>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</si>
  <si>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</si>
  <si>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</si>
  <si>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</si>
  <si>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</si>
  <si>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</si>
  <si>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</si>
  <si>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</si>
  <si>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</si>
  <si>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</si>
  <si>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</si>
  <si>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</si>
  <si>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</si>
  <si>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</si>
  <si>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</si>
  <si>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</si>
  <si>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</si>
  <si>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</si>
  <si>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</si>
  <si>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</si>
  <si>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</si>
  <si>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</si>
  <si>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</si>
  <si>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</si>
  <si>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</si>
  <si>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</si>
  <si>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</si>
  <si>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</si>
  <si>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</si>
  <si>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</si>
  <si>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</si>
  <si>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</si>
  <si>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</si>
  <si>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</si>
  <si>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</si>
  <si>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</si>
  <si>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</si>
  <si>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</si>
  <si>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</si>
  <si>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</si>
  <si>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</si>
  <si>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</si>
  <si>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</si>
  <si>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</si>
  <si>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</si>
  <si>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</si>
  <si>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</si>
  <si>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</si>
  <si>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</si>
  <si>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</si>
  <si>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</si>
  <si>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</si>
  <si>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</si>
  <si>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</si>
  <si>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</si>
  <si>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</si>
  <si>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</si>
  <si>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</si>
  <si>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</si>
  <si>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</si>
  <si>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</si>
  <si>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</si>
  <si>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</si>
  <si>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</si>
  <si>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</si>
  <si>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</si>
  <si>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</si>
  <si>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</si>
  <si>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</si>
  <si>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</si>
  <si>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</si>
  <si>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</si>
  <si>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</si>
  <si>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</si>
  <si>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</si>
  <si>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</si>
  <si>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</si>
  <si>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</si>
  <si>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</si>
  <si>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</si>
  <si>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</si>
  <si>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</si>
  <si>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</si>
  <si>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</si>
  <si>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</si>
  <si>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</si>
  <si>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</si>
  <si>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</si>
  <si>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</si>
  <si>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</si>
  <si>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</si>
  <si>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</si>
  <si>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</si>
  <si>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</si>
  <si>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</si>
  <si>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</si>
  <si>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</si>
  <si>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</si>
  <si>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</si>
  <si>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</si>
  <si>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</si>
  <si>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</si>
  <si>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</si>
  <si>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</si>
  <si>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</si>
  <si>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</si>
  <si>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</si>
  <si>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</si>
  <si>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</si>
  <si>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</si>
  <si>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</si>
  <si>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</si>
  <si>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</si>
  <si>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</si>
  <si>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</si>
  <si>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</si>
  <si>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</si>
  <si>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</si>
  <si>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</si>
  <si>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</si>
  <si>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</si>
  <si>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</si>
  <si>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</si>
  <si>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</si>
  <si>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</si>
  <si>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</si>
  <si>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</si>
  <si>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</si>
  <si>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</si>
  <si>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</si>
  <si>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</si>
  <si>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</si>
  <si>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</si>
  <si>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</si>
  <si>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</si>
  <si>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</si>
  <si>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</si>
  <si>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</si>
  <si>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</si>
  <si>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</si>
  <si>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</si>
  <si>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</si>
  <si>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</si>
  <si>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</si>
  <si>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</si>
  <si>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</si>
  <si>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</si>
  <si>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</si>
  <si>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</si>
  <si>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</si>
  <si>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</si>
  <si>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</si>
  <si>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</si>
  <si>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</si>
  <si>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</si>
  <si>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</si>
  <si>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</si>
  <si>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</si>
  <si>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</si>
  <si>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</si>
  <si>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</si>
  <si>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</si>
  <si>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</si>
  <si>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</si>
  <si>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</si>
  <si>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</si>
  <si>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</si>
  <si>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</si>
  <si>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</si>
  <si>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</si>
  <si>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</si>
  <si>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</si>
  <si>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</si>
  <si>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</si>
  <si>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</si>
  <si>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</si>
  <si>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</si>
  <si>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</si>
  <si>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</si>
  <si>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</si>
  <si>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</si>
  <si>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</si>
  <si>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</si>
  <si>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</si>
  <si>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</si>
  <si>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</si>
  <si>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</si>
  <si>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</si>
  <si>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</si>
  <si>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</si>
  <si>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</si>
  <si>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</si>
  <si>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</si>
  <si>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</si>
  <si>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</si>
  <si>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</si>
  <si>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</si>
  <si>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</si>
  <si>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</si>
  <si>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</si>
  <si>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</si>
  <si>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</si>
  <si>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</si>
  <si>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</si>
  <si>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</si>
  <si>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</si>
  <si>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</si>
  <si>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</si>
  <si>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</si>
  <si>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</si>
  <si>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</si>
  <si>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</si>
  <si>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</si>
  <si>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</si>
  <si>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</si>
  <si>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</si>
  <si>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</si>
  <si>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</si>
  <si>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</si>
  <si>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</si>
  <si>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</si>
  <si>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</si>
  <si>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</si>
  <si>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</si>
  <si>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</si>
  <si>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</si>
  <si>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</si>
  <si>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</si>
  <si>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</si>
  <si>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</si>
  <si>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</si>
  <si>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</si>
  <si>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</si>
  <si>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</si>
  <si>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</si>
  <si>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</si>
  <si>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</si>
  <si>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</si>
  <si>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</si>
  <si>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</si>
  <si>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</si>
  <si>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</si>
  <si>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</si>
  <si>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</si>
  <si>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</si>
  <si>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</si>
  <si>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</si>
  <si>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</si>
  <si>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</si>
  <si>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</si>
  <si>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</si>
  <si>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</si>
  <si>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</si>
  <si>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</si>
  <si>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</si>
  <si>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</si>
  <si>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</si>
  <si>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</si>
  <si>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</si>
  <si>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</si>
  <si>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</si>
  <si>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</si>
  <si>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</si>
  <si>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</si>
  <si>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</si>
  <si>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</si>
  <si>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</si>
  <si>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</si>
  <si>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</si>
  <si>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</si>
  <si>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</si>
  <si>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</si>
  <si>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</si>
  <si>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</si>
  <si>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</si>
  <si>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</si>
  <si>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</si>
  <si>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</si>
  <si>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</si>
  <si>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</si>
  <si>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</si>
  <si>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</si>
  <si>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</si>
  <si>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</si>
  <si>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</si>
  <si>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</si>
  <si>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</si>
  <si>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</si>
  <si>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</si>
  <si>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</si>
  <si>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</si>
  <si>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</si>
  <si>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</si>
  <si>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</si>
  <si>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</si>
  <si>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</si>
  <si>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</si>
  <si>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</si>
  <si>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</si>
  <si>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</si>
  <si>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</si>
  <si>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</si>
  <si>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</si>
  <si>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</si>
  <si>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</si>
  <si>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</si>
  <si>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</si>
  <si>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</si>
  <si>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</si>
  <si>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</si>
  <si>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</si>
  <si>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</si>
  <si>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</si>
  <si>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</si>
  <si>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</si>
  <si>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</si>
  <si>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</si>
  <si>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</si>
  <si>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</si>
  <si>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</si>
  <si>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</si>
  <si>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</si>
  <si>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</si>
  <si>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</si>
  <si>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</si>
  <si>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</si>
  <si>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</si>
  <si>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</si>
  <si>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</si>
  <si>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</si>
  <si>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</si>
  <si>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</si>
  <si>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</si>
  <si>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</si>
  <si>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</si>
  <si>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</si>
  <si>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</si>
  <si>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</si>
  <si>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</si>
  <si>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</si>
  <si>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</si>
  <si>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</si>
  <si>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</si>
  <si>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</si>
  <si>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</si>
  <si>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</si>
  <si>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</si>
  <si>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</si>
  <si>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</si>
  <si>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</si>
  <si>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</si>
  <si>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</si>
  <si>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</si>
  <si>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</si>
  <si>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</si>
  <si>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</si>
  <si>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</si>
  <si>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</si>
  <si>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</si>
  <si>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</si>
  <si>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</si>
  <si>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</si>
  <si>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</si>
  <si>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</si>
  <si>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</si>
  <si>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</si>
  <si>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</si>
  <si>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</si>
  <si>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</si>
  <si>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</si>
  <si>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</si>
  <si>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</si>
  <si>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</si>
  <si>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</si>
  <si>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</si>
  <si>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</si>
  <si>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</si>
  <si>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</si>
  <si>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</si>
  <si>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</si>
  <si>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</si>
  <si>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</si>
  <si>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</si>
  <si>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</si>
  <si>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</si>
  <si>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</si>
  <si>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</si>
  <si>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</si>
  <si>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</si>
  <si>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</si>
  <si>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</si>
  <si>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</si>
  <si>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</si>
  <si>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</si>
  <si>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</si>
  <si>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</si>
  <si>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</si>
  <si>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</si>
  <si>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</si>
  <si>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</si>
  <si>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</si>
  <si>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</si>
  <si>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</si>
  <si>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</si>
  <si>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</si>
  <si>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</si>
  <si>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</si>
  <si>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</si>
  <si>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</si>
  <si>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</si>
  <si>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</si>
  <si>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</si>
  <si>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</si>
  <si>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</si>
  <si>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</si>
  <si>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</si>
  <si>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</si>
  <si>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</si>
  <si>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</si>
  <si>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</si>
  <si>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</si>
  <si>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</si>
  <si>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</si>
  <si>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</si>
  <si>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</si>
  <si>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</si>
  <si>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</si>
  <si>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</si>
  <si>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</si>
  <si>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</si>
  <si>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</si>
  <si>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</si>
  <si>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</si>
  <si>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</si>
  <si>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</si>
  <si>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</si>
  <si>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</si>
  <si>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</si>
  <si>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</si>
  <si>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</si>
  <si>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</si>
  <si>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</si>
  <si>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</si>
  <si>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</si>
  <si>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</si>
  <si>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</si>
  <si>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</si>
  <si>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</si>
  <si>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</si>
  <si>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</si>
  <si>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</si>
  <si>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</si>
  <si>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</si>
  <si>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</si>
  <si>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</si>
  <si>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</si>
  <si>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</si>
  <si>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</si>
  <si>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</si>
  <si>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</si>
  <si>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</si>
  <si>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</si>
  <si>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</si>
  <si>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</si>
  <si>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</si>
  <si>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</si>
  <si>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</si>
  <si>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</si>
  <si>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</si>
  <si>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</si>
  <si>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</si>
  <si>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</si>
  <si>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</si>
  <si>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</si>
  <si>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</si>
  <si>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</si>
  <si>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</si>
  <si>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</si>
  <si>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</si>
  <si>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</si>
  <si>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</si>
  <si>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</si>
  <si>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</si>
  <si>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</si>
  <si>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</si>
  <si>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</si>
  <si>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</si>
  <si>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</si>
  <si>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</si>
  <si>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</si>
  <si>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</si>
  <si>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</si>
  <si>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</si>
  <si>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</si>
  <si>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</si>
  <si>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</si>
  <si>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</si>
  <si>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</si>
  <si>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</si>
  <si>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</si>
  <si>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</si>
  <si>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</si>
  <si>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</si>
  <si>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</si>
  <si>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</si>
  <si>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</si>
  <si>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</si>
  <si>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</si>
  <si>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</si>
  <si>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</si>
  <si>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</si>
  <si>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</si>
  <si>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</si>
  <si>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</si>
  <si>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</si>
  <si>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</si>
  <si>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</si>
  <si>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</si>
  <si>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</si>
  <si>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</si>
  <si>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</si>
  <si>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</si>
  <si>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</si>
  <si>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</si>
  <si>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</si>
  <si>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</si>
  <si>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</si>
  <si>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</si>
  <si>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</si>
  <si>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</si>
  <si>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</si>
  <si>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</si>
  <si>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</si>
  <si>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</si>
  <si>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</si>
  <si>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</si>
  <si>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</si>
  <si>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</si>
  <si>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</si>
  <si>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</si>
  <si>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</si>
  <si>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</si>
  <si>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</si>
  <si>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</si>
  <si>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</si>
  <si>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</si>
  <si>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</si>
  <si>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</si>
  <si>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</si>
  <si>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</si>
  <si>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</si>
  <si>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</si>
  <si>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</si>
  <si>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</si>
  <si>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</si>
  <si>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</si>
  <si>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</si>
  <si>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</si>
  <si>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</si>
  <si>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</si>
  <si>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</si>
  <si>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</si>
  <si>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</si>
  <si>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</si>
  <si>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</si>
  <si>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</si>
  <si>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</si>
  <si>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</si>
  <si>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</si>
  <si>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</si>
  <si>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</si>
  <si>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</si>
  <si>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</si>
  <si>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</si>
  <si>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</si>
  <si>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</si>
  <si>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</si>
  <si>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</si>
  <si>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</si>
  <si>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</si>
  <si>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</si>
  <si>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</si>
  <si>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</si>
  <si>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</si>
  <si>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</si>
  <si>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</si>
  <si>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</si>
  <si>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</si>
  <si>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</si>
  <si>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</si>
  <si>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</si>
  <si>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</si>
  <si>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</si>
  <si>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</si>
  <si>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</si>
  <si>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</si>
  <si>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</si>
  <si>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</si>
  <si>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</si>
  <si>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</si>
  <si>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</si>
  <si>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</si>
  <si>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</si>
  <si>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</si>
  <si>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</si>
  <si>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</si>
  <si>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</si>
  <si>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</si>
  <si>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</si>
  <si>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</si>
  <si>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</si>
  <si>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</si>
  <si>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</si>
  <si>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</si>
  <si>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</si>
  <si>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</si>
  <si>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</si>
  <si>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</si>
  <si>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</si>
  <si>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</si>
  <si>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</si>
  <si>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</si>
  <si>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</si>
  <si>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</si>
  <si>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</si>
  <si>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</si>
  <si>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</si>
  <si>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</si>
  <si>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</si>
  <si>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</si>
  <si>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</si>
  <si>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</si>
  <si>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</si>
  <si>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</si>
  <si>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</si>
  <si>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</si>
  <si>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</si>
  <si>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</si>
  <si>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</si>
  <si>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</si>
  <si>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</si>
  <si>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</si>
  <si>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</si>
  <si>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</si>
  <si>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</si>
  <si>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</si>
  <si>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</si>
  <si>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</si>
  <si>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</si>
  <si>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</si>
  <si>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</si>
  <si>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</si>
  <si>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</si>
  <si>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</si>
  <si>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</si>
  <si>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</si>
  <si>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</si>
  <si>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</si>
  <si>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</si>
  <si>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</si>
  <si>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</si>
  <si>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</si>
  <si>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</si>
  <si>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</si>
  <si>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</si>
  <si>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</si>
  <si>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</si>
  <si>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</si>
  <si>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</si>
  <si>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</si>
  <si>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</si>
  <si>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</si>
  <si>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</si>
  <si>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</si>
  <si>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</si>
  <si>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</si>
  <si>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</si>
  <si>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</si>
  <si>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</si>
  <si>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</si>
  <si>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</si>
  <si>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</si>
  <si>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</si>
  <si>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</si>
  <si>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</si>
  <si>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</si>
  <si>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</si>
  <si>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</si>
  <si>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</si>
  <si>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</si>
  <si>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</si>
  <si>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</si>
  <si>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</si>
  <si>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</si>
  <si>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</si>
  <si>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</si>
  <si>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</si>
  <si>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</si>
  <si>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</si>
  <si>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</si>
  <si>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</si>
  <si>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</si>
  <si>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</si>
  <si>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</si>
  <si>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</si>
  <si>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</si>
  <si>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</si>
  <si>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</si>
  <si>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</si>
  <si>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</si>
  <si>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</si>
  <si>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</si>
  <si>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</si>
  <si>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</si>
  <si>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</si>
  <si>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</si>
  <si>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</si>
  <si>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</si>
  <si>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</si>
  <si>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</si>
  <si>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</si>
  <si>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</si>
  <si>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</si>
  <si>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</si>
  <si>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</si>
  <si>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</si>
  <si>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</si>
  <si>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</si>
  <si>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</si>
  <si>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</si>
  <si>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</si>
  <si>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</si>
  <si>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</si>
  <si>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</si>
  <si>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</si>
  <si>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</si>
  <si>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</si>
  <si>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</si>
  <si>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</si>
  <si>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</si>
  <si>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</si>
  <si>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</si>
  <si>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</si>
  <si>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</si>
  <si>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</si>
  <si>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</si>
  <si>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</si>
  <si>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</si>
  <si>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</si>
  <si>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</si>
  <si>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</si>
  <si>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</si>
  <si>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</si>
  <si>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</si>
  <si>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</si>
  <si>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</si>
  <si>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</si>
  <si>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</si>
  <si>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</si>
  <si>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</si>
  <si>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</si>
  <si>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</si>
  <si>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</si>
  <si>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</si>
  <si>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</si>
  <si>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</si>
  <si>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</si>
  <si>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</si>
  <si>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</si>
  <si>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</si>
  <si>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</si>
  <si>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</si>
  <si>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</si>
  <si>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</si>
  <si>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</si>
  <si>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</si>
  <si>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</si>
  <si>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</si>
  <si>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</si>
  <si>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</si>
  <si>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</si>
  <si>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</si>
  <si>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</si>
  <si>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</si>
  <si>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</si>
  <si>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</si>
  <si>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</si>
  <si>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</si>
  <si>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</si>
  <si>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</si>
  <si>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</si>
  <si>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</si>
  <si>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</si>
  <si>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</si>
  <si>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</si>
  <si>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</si>
  <si>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</si>
  <si>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</si>
  <si>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</si>
  <si>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</si>
  <si>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</si>
  <si>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</si>
  <si>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</si>
  <si>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</si>
  <si>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</si>
  <si>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</si>
  <si>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</si>
  <si>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</si>
  <si>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</si>
  <si>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</si>
  <si>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</si>
  <si>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</si>
  <si>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</si>
  <si>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</si>
  <si>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</si>
  <si>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</si>
  <si>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</si>
  <si>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</si>
  <si>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</si>
  <si>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</si>
  <si>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</si>
  <si>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</si>
  <si>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</si>
  <si>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</si>
  <si>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</si>
  <si>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</si>
  <si>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</si>
  <si>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</si>
  <si>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</si>
  <si>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</si>
  <si>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</si>
  <si>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</si>
  <si>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</si>
  <si>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</si>
  <si>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</si>
  <si>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</si>
  <si>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</si>
  <si>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</si>
  <si>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</si>
  <si>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</si>
  <si>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</si>
  <si>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</si>
  <si>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</si>
  <si>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</si>
  <si>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</si>
  <si>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</si>
  <si>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</si>
  <si>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</si>
  <si>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</si>
  <si>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</si>
  <si>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</si>
  <si>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</si>
  <si>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</si>
  <si>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</si>
  <si>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</si>
  <si>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</si>
  <si>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</si>
  <si>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</si>
  <si>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</si>
  <si>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</si>
  <si>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</si>
  <si>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</si>
  <si>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</si>
  <si>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</si>
  <si>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</si>
  <si>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</si>
  <si>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</si>
  <si>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</si>
  <si>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</si>
  <si>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</si>
  <si>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</si>
  <si>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</si>
  <si>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</si>
  <si>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</si>
  <si>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</si>
  <si>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</si>
  <si>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</si>
  <si>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</si>
  <si>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</si>
  <si>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</si>
  <si>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</si>
  <si>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</si>
  <si>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</si>
  <si>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</si>
  <si>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</si>
  <si>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</si>
  <si>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</si>
  <si>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</si>
  <si>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</si>
  <si>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</si>
  <si>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</si>
  <si>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</si>
  <si>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</si>
  <si>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</si>
  <si>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</si>
  <si>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</si>
  <si>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</si>
  <si>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</si>
  <si>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</si>
  <si>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</si>
  <si>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</si>
  <si>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</si>
  <si>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</si>
  <si>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</si>
  <si>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</si>
  <si>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</si>
  <si>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</si>
  <si>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</si>
  <si>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</si>
  <si>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</si>
  <si>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</si>
  <si>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</si>
  <si>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</si>
  <si>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</si>
  <si>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</si>
  <si>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</si>
  <si>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</si>
  <si>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</si>
  <si>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</si>
  <si>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</si>
  <si>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</si>
  <si>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</si>
  <si>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</si>
  <si>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</si>
  <si>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</si>
  <si>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</si>
  <si>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</si>
  <si>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</si>
  <si>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</si>
  <si>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</si>
  <si>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</si>
  <si>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</si>
  <si>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</si>
  <si>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</si>
  <si>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</si>
  <si>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</si>
  <si>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</si>
  <si>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</si>
  <si>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</si>
  <si>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</si>
  <si>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</si>
  <si>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</si>
  <si>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</si>
  <si>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</si>
  <si>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</si>
  <si>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</si>
  <si>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</si>
  <si>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</si>
  <si>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</si>
  <si>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</si>
  <si>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</si>
  <si>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</si>
  <si>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</si>
  <si>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</si>
  <si>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</si>
  <si>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</si>
  <si>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</si>
  <si>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</si>
  <si>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</si>
  <si>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</si>
  <si>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</si>
  <si>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</si>
  <si>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</si>
  <si>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</si>
  <si>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</si>
  <si>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</si>
  <si>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</si>
  <si>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</si>
  <si>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</si>
  <si>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</si>
  <si>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</si>
  <si>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</si>
  <si>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</si>
  <si>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</si>
  <si>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</si>
  <si>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</si>
  <si>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</si>
  <si>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</si>
  <si>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</si>
  <si>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</si>
  <si>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</si>
  <si>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</si>
  <si>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</si>
  <si>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</si>
  <si>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</si>
  <si>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</si>
  <si>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</si>
  <si>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</si>
  <si>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</si>
  <si>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</si>
  <si>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</si>
  <si>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</si>
  <si>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</si>
  <si>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</si>
  <si>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</si>
  <si>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</si>
  <si>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</si>
  <si>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</si>
  <si>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</si>
  <si>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</si>
  <si>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</si>
  <si>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</si>
  <si>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</si>
  <si>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</si>
  <si>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</si>
  <si>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</si>
  <si>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</si>
  <si>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</si>
  <si>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</si>
  <si>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</si>
  <si>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</si>
  <si>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</si>
  <si>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</si>
  <si>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</si>
  <si>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</si>
  <si>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</si>
  <si>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</si>
  <si>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</si>
  <si>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</si>
  <si>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</si>
  <si>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</si>
  <si>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</si>
  <si>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</si>
  <si>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</si>
  <si>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</si>
  <si>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</si>
  <si>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</si>
  <si>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</si>
  <si>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</si>
  <si>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</si>
  <si>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</si>
  <si>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</si>
  <si>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</si>
  <si>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</si>
  <si>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</si>
  <si>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</si>
  <si>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</si>
  <si>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</si>
  <si>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</si>
  <si>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</si>
  <si>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</si>
  <si>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</si>
  <si>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</si>
  <si>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</si>
  <si>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</si>
  <si>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</si>
  <si>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</si>
  <si>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</si>
  <si>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</si>
  <si>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</si>
  <si>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</si>
  <si>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</si>
  <si>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</si>
  <si>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</si>
  <si>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</si>
  <si>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</si>
  <si>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</si>
  <si>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</si>
  <si>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</si>
  <si>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</si>
  <si>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</si>
  <si>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</si>
  <si>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</si>
  <si>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</si>
  <si>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</si>
  <si>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</si>
  <si>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</si>
  <si>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</si>
  <si>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</si>
  <si>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</si>
  <si>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</si>
  <si>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</si>
  <si>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</si>
  <si>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</si>
  <si>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</si>
  <si>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</si>
  <si>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</si>
  <si>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</si>
  <si>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</si>
  <si>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</si>
  <si>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</si>
  <si>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</si>
  <si>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</si>
  <si>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</si>
  <si>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</si>
  <si>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</si>
  <si>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</si>
  <si>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</si>
  <si>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</si>
  <si>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</si>
  <si>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</si>
  <si>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</si>
  <si>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</si>
  <si>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</si>
  <si>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</si>
  <si>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</si>
  <si>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</si>
  <si>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</si>
  <si>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</si>
  <si>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</si>
  <si>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</si>
  <si>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</si>
  <si>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</si>
  <si>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</si>
  <si>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</si>
  <si>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</si>
  <si>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</si>
  <si>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</si>
  <si>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</si>
  <si>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</si>
  <si>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</si>
  <si>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</si>
  <si>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</si>
  <si>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</si>
  <si>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</si>
  <si>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</si>
  <si>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</si>
  <si>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</si>
  <si>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</si>
  <si>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</si>
  <si>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</si>
  <si>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</si>
  <si>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</si>
  <si>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</si>
  <si>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</si>
  <si>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</si>
  <si>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</si>
  <si>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</si>
  <si>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</si>
  <si>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</si>
  <si>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</si>
  <si>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</si>
  <si>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</si>
  <si>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</si>
  <si>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</si>
  <si>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</si>
  <si>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</si>
  <si>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</si>
  <si>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</si>
  <si>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</si>
  <si>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</si>
  <si>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</si>
  <si>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</si>
  <si>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</si>
  <si>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</si>
  <si>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</si>
  <si>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</si>
  <si>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</si>
  <si>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</si>
  <si>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</si>
  <si>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</si>
  <si>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</si>
  <si>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</si>
  <si>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</si>
  <si>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</si>
  <si>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</si>
  <si>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</si>
  <si>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</si>
  <si>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</si>
  <si>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</si>
  <si>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</si>
  <si>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</si>
  <si>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</si>
  <si>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</si>
  <si>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</si>
  <si>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</si>
  <si>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</si>
  <si>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</si>
  <si>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</si>
  <si>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</si>
  <si>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</si>
  <si>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</si>
  <si>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</si>
  <si>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</si>
  <si>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</si>
  <si>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</si>
  <si>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</si>
  <si>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</si>
  <si>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</si>
  <si>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</si>
  <si>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</si>
  <si>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</si>
  <si>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</si>
  <si>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</si>
  <si>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</si>
  <si>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</si>
  <si>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</si>
  <si>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</si>
  <si>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</si>
  <si>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</si>
  <si>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</si>
  <si>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</si>
  <si>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</si>
  <si>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</si>
  <si>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</si>
  <si>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</si>
  <si>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</si>
  <si>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</si>
  <si>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</si>
  <si>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</si>
  <si>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</si>
  <si>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</si>
  <si>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</si>
  <si>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</si>
  <si>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</si>
  <si>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</si>
  <si>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</si>
  <si>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</si>
  <si>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</si>
  <si>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</si>
  <si>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</si>
  <si>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</si>
  <si>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</si>
  <si>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</si>
  <si>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</si>
  <si>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</si>
  <si>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</si>
  <si>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</si>
  <si>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</si>
  <si>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</si>
  <si>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</si>
  <si>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</si>
  <si>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</si>
  <si>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</si>
  <si>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</si>
  <si>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</si>
  <si>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</si>
  <si>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</si>
  <si>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</si>
  <si>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</si>
  <si>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</si>
  <si>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</si>
  <si>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</si>
  <si>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</si>
  <si>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</si>
  <si>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</si>
  <si>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</si>
  <si>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</si>
  <si>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</si>
  <si>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</si>
  <si>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</si>
  <si>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</si>
  <si>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</si>
  <si>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</si>
  <si>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</si>
  <si>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</si>
  <si>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</si>
  <si>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</si>
  <si>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</si>
  <si>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</si>
  <si>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</si>
  <si>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</si>
  <si>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</si>
  <si>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</si>
  <si>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</si>
  <si>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</si>
  <si>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</si>
  <si>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</si>
  <si>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</si>
  <si>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</si>
  <si>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</si>
  <si>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</si>
  <si>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</si>
  <si>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</si>
  <si>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</si>
  <si>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</si>
  <si>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</si>
  <si>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</si>
  <si>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</si>
  <si>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</si>
  <si>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</si>
  <si>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</si>
  <si>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</si>
  <si>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</si>
  <si>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</si>
  <si>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</si>
  <si>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</si>
  <si>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</si>
  <si>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</si>
  <si>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</si>
  <si>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</si>
  <si>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</si>
  <si>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</si>
  <si>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</si>
  <si>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</si>
  <si>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</si>
  <si>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</si>
  <si>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</si>
  <si>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</si>
  <si>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</si>
  <si>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</si>
  <si>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</si>
  <si>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</si>
  <si>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</si>
  <si>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</si>
  <si>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</si>
  <si>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</si>
  <si>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</si>
  <si>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</si>
  <si>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</si>
  <si>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</si>
  <si>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</si>
  <si>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</si>
  <si>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</si>
  <si>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</si>
  <si>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</si>
  <si>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</si>
  <si>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</si>
  <si>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</si>
  <si>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</si>
  <si>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</si>
  <si>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</si>
  <si>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</si>
  <si>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</si>
  <si>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</si>
  <si>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</si>
  <si>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</si>
  <si>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</si>
  <si>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</si>
  <si>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</si>
  <si>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</si>
  <si>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</si>
  <si>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</si>
  <si>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</si>
  <si>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</si>
  <si>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</si>
  <si>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</si>
  <si>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</si>
  <si>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</si>
  <si>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</si>
  <si>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</si>
  <si>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</si>
  <si>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</si>
  <si>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</si>
  <si>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</si>
  <si>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</si>
  <si>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</si>
  <si>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</si>
  <si>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</si>
  <si>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</si>
  <si>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</si>
  <si>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</si>
  <si>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</si>
  <si>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</si>
  <si>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</si>
  <si>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</si>
  <si>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</si>
  <si>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</si>
  <si>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</si>
  <si>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</si>
  <si>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</si>
  <si>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</si>
  <si>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</si>
  <si>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</si>
  <si>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</si>
  <si>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</si>
  <si>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</si>
  <si>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</si>
  <si>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</si>
  <si>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</si>
  <si>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</si>
  <si>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</si>
  <si>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</si>
  <si>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</si>
  <si>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</si>
  <si>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</si>
  <si>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</si>
  <si>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</si>
  <si>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</si>
  <si>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</si>
  <si>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</si>
  <si>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</si>
  <si>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</si>
  <si>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</si>
  <si>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</si>
  <si>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</si>
  <si>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</si>
  <si>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</si>
  <si>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</si>
  <si>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</si>
  <si>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</si>
  <si>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</si>
  <si>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</si>
  <si>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</si>
  <si>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</si>
  <si>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</si>
  <si>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</si>
  <si>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</si>
  <si>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</si>
  <si>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</si>
  <si>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</si>
  <si>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</si>
  <si>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</si>
  <si>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</si>
  <si>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</si>
  <si>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</si>
  <si>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</si>
  <si>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</si>
  <si>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</si>
  <si>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</si>
  <si>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</si>
  <si>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</si>
  <si>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</si>
  <si>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</si>
  <si>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</si>
  <si>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</si>
  <si>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</si>
  <si>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</si>
  <si>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</si>
  <si>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</si>
  <si>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</si>
  <si>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</si>
  <si>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</si>
  <si>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</si>
  <si>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</si>
  <si>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</si>
  <si>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</si>
  <si>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</si>
  <si>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</si>
  <si>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</si>
  <si>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</si>
  <si>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</si>
  <si>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</si>
  <si>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</si>
  <si>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</si>
  <si>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</si>
  <si>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</si>
  <si>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</si>
  <si>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</si>
  <si>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</si>
  <si>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</si>
  <si>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</si>
  <si>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</si>
  <si>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</si>
  <si>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</si>
  <si>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</si>
  <si>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</si>
  <si>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</si>
  <si>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</si>
  <si>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</si>
  <si>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</si>
  <si>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</si>
  <si>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</si>
  <si>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</si>
  <si>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</si>
  <si>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</si>
  <si>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</si>
  <si>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</si>
  <si>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</si>
  <si>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</si>
  <si>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</si>
  <si>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</si>
  <si>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</si>
  <si>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</si>
  <si>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</si>
  <si>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</si>
  <si>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</si>
  <si>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</si>
  <si>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</si>
  <si>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</si>
  <si>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</si>
  <si>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</si>
  <si>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</si>
  <si>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</si>
  <si>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</si>
  <si>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</si>
  <si>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</si>
  <si>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</si>
  <si>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</si>
  <si>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</si>
  <si>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</si>
  <si>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</si>
  <si>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</si>
  <si>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</si>
  <si>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</si>
  <si>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</si>
  <si>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</si>
  <si>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</si>
  <si>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</si>
  <si>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</si>
  <si>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</si>
  <si>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</si>
  <si>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</si>
  <si>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</si>
  <si>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</si>
  <si>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</si>
  <si>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</si>
  <si>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</si>
  <si>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</si>
  <si>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</si>
  <si>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</si>
  <si>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</si>
  <si>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</si>
  <si>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</si>
  <si>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</si>
  <si>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</si>
  <si>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</si>
  <si>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</si>
  <si>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</si>
  <si>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</si>
  <si>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</si>
  <si>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</si>
  <si>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</si>
  <si>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</si>
  <si>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</si>
  <si>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</si>
  <si>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</si>
  <si>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</si>
  <si>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</si>
  <si>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</si>
  <si>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</si>
  <si>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</si>
  <si>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</si>
  <si>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</si>
  <si>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</si>
  <si>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</si>
  <si>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</si>
  <si>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</si>
  <si>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</si>
  <si>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</si>
  <si>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</si>
  <si>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</si>
  <si>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</si>
  <si>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</si>
  <si>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</si>
  <si>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</si>
  <si>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</si>
  <si>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</si>
  <si>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</si>
  <si>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</si>
  <si>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</si>
  <si>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</si>
  <si>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</si>
  <si>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</si>
  <si>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</si>
  <si>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</si>
  <si>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</si>
  <si>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</si>
  <si>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</si>
  <si>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</si>
  <si>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</si>
  <si>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</si>
  <si>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</si>
  <si>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</si>
  <si>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</si>
  <si>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</si>
  <si>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</si>
  <si>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</si>
  <si>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</si>
  <si>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</si>
  <si>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</si>
  <si>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</si>
  <si>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</si>
  <si>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</si>
  <si>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</si>
  <si>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</si>
  <si>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</si>
  <si>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</si>
  <si>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</si>
  <si>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</si>
  <si>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</si>
  <si>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</si>
  <si>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</si>
  <si>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</si>
  <si>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</si>
  <si>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</si>
  <si>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</si>
  <si>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</si>
  <si>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</si>
  <si>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</si>
  <si>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</si>
  <si>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</si>
  <si>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</si>
  <si>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</si>
  <si>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</si>
  <si>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</si>
  <si>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</si>
  <si>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</si>
  <si>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</si>
  <si>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</si>
  <si>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</si>
  <si>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</si>
  <si>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</si>
  <si>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</si>
  <si>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</si>
  <si>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</si>
  <si>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</si>
  <si>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</si>
  <si>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</si>
  <si>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</si>
  <si>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</si>
  <si>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</si>
  <si>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</si>
  <si>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</si>
  <si>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</si>
  <si>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</si>
  <si>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</si>
  <si>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</si>
  <si>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</si>
  <si>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</si>
  <si>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</si>
  <si>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</si>
  <si>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</si>
  <si>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</si>
  <si>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</si>
  <si>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</si>
  <si>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</si>
  <si>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</si>
  <si>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</si>
  <si>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</si>
  <si>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</si>
  <si>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</si>
  <si>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</si>
  <si>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</si>
  <si>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</si>
  <si>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</si>
  <si>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</si>
  <si>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</si>
  <si>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</si>
  <si>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</si>
  <si>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</si>
  <si>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</si>
  <si>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</si>
  <si>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</si>
  <si>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</si>
  <si>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</si>
  <si>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</si>
  <si>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</si>
  <si>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</si>
  <si>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</si>
  <si>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</si>
  <si>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</si>
  <si>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</si>
  <si>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</si>
  <si>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</si>
  <si>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</si>
  <si>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</si>
  <si>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</si>
  <si>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</si>
  <si>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</si>
  <si>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</si>
  <si>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</si>
  <si>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</si>
  <si>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</si>
  <si>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</si>
  <si>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</si>
  <si>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</si>
  <si>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</si>
  <si>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</si>
  <si>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</si>
  <si>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</si>
  <si>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</si>
  <si>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</si>
  <si>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</si>
  <si>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</si>
  <si>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</si>
  <si>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</si>
  <si>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</si>
  <si>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</si>
  <si>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</si>
  <si>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</si>
  <si>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</si>
  <si>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</si>
  <si>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</si>
  <si>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</si>
  <si>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</si>
  <si>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</si>
  <si>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</si>
  <si>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</si>
  <si>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</si>
  <si>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</si>
  <si>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</si>
  <si>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</si>
  <si>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</si>
  <si>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</si>
  <si>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</si>
  <si>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</si>
  <si>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</si>
  <si>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</si>
  <si>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</si>
  <si>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</si>
  <si>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</si>
  <si>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</si>
  <si>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</si>
  <si>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</si>
  <si>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</si>
  <si>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</si>
  <si>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</si>
  <si>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</si>
  <si>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</si>
  <si>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</si>
  <si>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</si>
  <si>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</si>
  <si>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</si>
  <si>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</si>
  <si>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</si>
  <si>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</si>
  <si>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</si>
  <si>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</si>
  <si>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</si>
  <si>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</si>
  <si>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</si>
  <si>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</si>
  <si>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</si>
  <si>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</si>
  <si>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</si>
  <si>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</si>
  <si>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</si>
  <si>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</si>
  <si>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</si>
  <si>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</si>
  <si>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</si>
  <si>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</si>
  <si>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</si>
  <si>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</si>
  <si>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</si>
  <si>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</si>
  <si>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</si>
  <si>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</si>
  <si>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</si>
  <si>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</si>
  <si>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</si>
  <si>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</si>
  <si>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</si>
  <si>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</si>
  <si>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</si>
  <si>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</si>
  <si>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</si>
  <si>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</si>
  <si>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</si>
  <si>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</si>
  <si>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</si>
  <si>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</si>
  <si>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</si>
  <si>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</si>
  <si>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</si>
  <si>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</si>
  <si>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</si>
  <si>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</si>
  <si>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</si>
  <si>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</si>
  <si>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</si>
  <si>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</si>
  <si>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</si>
  <si>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</si>
  <si>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</si>
  <si>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</si>
  <si>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</si>
  <si>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</si>
  <si>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</si>
  <si>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</si>
  <si>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</si>
  <si>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</si>
  <si>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</si>
  <si>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</si>
  <si>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</si>
  <si>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</si>
  <si>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</si>
  <si>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</si>
  <si>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</si>
  <si>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</si>
  <si>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</si>
  <si>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</si>
  <si>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</si>
  <si>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</si>
  <si>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</si>
  <si>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</si>
  <si>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</si>
  <si>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</si>
  <si>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</si>
  <si>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</si>
  <si>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</si>
  <si>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</si>
  <si>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</si>
  <si>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</si>
  <si>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</si>
  <si>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</si>
  <si>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</si>
  <si>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</si>
  <si>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</si>
  <si>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</si>
  <si>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</si>
  <si>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</si>
  <si>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</si>
  <si>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</si>
  <si>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</si>
  <si>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</si>
  <si>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</si>
  <si>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</si>
  <si>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</si>
  <si>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</si>
  <si>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</si>
  <si>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</si>
  <si>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</si>
  <si>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</si>
  <si>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</si>
  <si>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</si>
  <si>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</si>
  <si>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</si>
  <si>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</si>
  <si>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</si>
  <si>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</si>
  <si>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</si>
  <si>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</si>
  <si>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</si>
  <si>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</si>
  <si>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</si>
  <si>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</si>
  <si>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</si>
  <si>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</si>
  <si>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</si>
  <si>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</si>
  <si>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</si>
  <si>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</si>
  <si>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</si>
  <si>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</si>
  <si>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</si>
  <si>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</si>
  <si>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</si>
  <si>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</si>
  <si>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</si>
  <si>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</si>
  <si>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</si>
  <si>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</si>
  <si>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</si>
  <si>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</si>
  <si>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</si>
  <si>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</si>
  <si>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</si>
  <si>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</si>
  <si>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</si>
  <si>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</si>
  <si>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</si>
  <si>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</si>
  <si>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</si>
  <si>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</si>
  <si>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</si>
  <si>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</si>
  <si>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</si>
  <si>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</si>
  <si>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</si>
  <si>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</si>
  <si>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</si>
  <si>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</si>
  <si>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</si>
  <si>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</si>
  <si>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</si>
  <si>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</si>
  <si>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</si>
  <si>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</si>
  <si>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</si>
  <si>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</si>
  <si>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</si>
  <si>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</si>
  <si>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</si>
  <si>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</si>
  <si>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</si>
  <si>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</si>
  <si>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</si>
  <si>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</si>
  <si>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</si>
  <si>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</si>
  <si>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</si>
  <si>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</si>
  <si>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</si>
  <si>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</si>
  <si>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</si>
  <si>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</si>
  <si>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</si>
  <si>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</si>
  <si>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</si>
  <si>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</si>
  <si>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</si>
  <si>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</si>
  <si>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</si>
  <si>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</si>
  <si>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</si>
  <si>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</si>
  <si>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</si>
  <si>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</si>
  <si>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</si>
  <si>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</si>
  <si>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</si>
  <si>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</si>
  <si>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</si>
  <si>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</si>
  <si>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</si>
  <si>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</si>
  <si>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</si>
  <si>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</si>
  <si>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</si>
  <si>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</si>
  <si>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</si>
  <si>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</si>
  <si>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</si>
  <si>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</si>
  <si>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</si>
  <si>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</si>
  <si>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</si>
  <si>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</si>
  <si>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</si>
  <si>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</si>
  <si>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</si>
  <si>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</si>
  <si>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</si>
  <si>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</si>
  <si>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</si>
  <si>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</si>
  <si>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</si>
  <si>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</si>
  <si>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</si>
  <si>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</si>
  <si>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</si>
  <si>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</si>
  <si>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</si>
  <si>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</si>
  <si>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</si>
  <si>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</si>
  <si>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</si>
  <si>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</si>
  <si>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</si>
  <si>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</si>
  <si>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</si>
  <si>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</si>
  <si>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</si>
  <si>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</si>
  <si>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</si>
  <si>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</si>
  <si>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</si>
  <si>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</si>
  <si>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</si>
  <si>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</si>
  <si>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</si>
  <si>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</si>
  <si>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</si>
  <si>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</si>
  <si>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</si>
  <si>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</si>
  <si>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</si>
  <si>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</si>
  <si>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</si>
  <si>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</si>
  <si>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</si>
  <si>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</si>
  <si>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</si>
  <si>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</si>
  <si>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</si>
  <si>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</si>
  <si>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</si>
  <si>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</si>
  <si>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</si>
  <si>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</si>
  <si>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</si>
  <si>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</si>
  <si>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</si>
  <si>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</si>
  <si>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</si>
  <si>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</si>
  <si>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</si>
  <si>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</si>
  <si>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</si>
  <si>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</si>
  <si>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</si>
  <si>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</si>
  <si>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</si>
  <si>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</si>
  <si>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</si>
  <si>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</si>
  <si>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</si>
  <si>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</si>
  <si>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</si>
  <si>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</si>
  <si>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</si>
  <si>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</si>
  <si>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</si>
  <si>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</si>
  <si>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</si>
  <si>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</si>
  <si>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</si>
  <si>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</si>
  <si>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</si>
  <si>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</si>
  <si>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</si>
  <si>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</si>
  <si>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</si>
  <si>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</si>
  <si>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</si>
  <si>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</si>
  <si>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</si>
  <si>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</si>
  <si>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</si>
  <si>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</si>
  <si>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</si>
  <si>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</si>
  <si>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</si>
  <si>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</si>
  <si>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</si>
  <si>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</si>
  <si>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</si>
  <si>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</si>
  <si>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</si>
  <si>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</si>
  <si>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</si>
  <si>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</si>
  <si>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</si>
  <si>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</si>
  <si>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</si>
  <si>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</si>
  <si>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</si>
  <si>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</si>
  <si>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</si>
  <si>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</si>
  <si>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</si>
  <si>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</si>
  <si>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</si>
  <si>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</si>
  <si>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</si>
  <si>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</si>
  <si>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</si>
  <si>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</si>
  <si>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</si>
  <si>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</si>
  <si>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</si>
  <si>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</si>
  <si>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</si>
  <si>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</si>
  <si>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</si>
  <si>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</si>
  <si>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</si>
  <si>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</si>
  <si>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</si>
  <si>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</si>
  <si>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</si>
  <si>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</si>
  <si>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</si>
  <si>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</si>
  <si>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</si>
  <si>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</si>
  <si>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</si>
  <si>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</si>
  <si>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</si>
  <si>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</si>
  <si>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</si>
  <si>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</si>
  <si>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</si>
  <si>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</si>
  <si>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</si>
  <si>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</si>
  <si>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</si>
  <si>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</si>
  <si>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</si>
  <si>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</si>
  <si>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</si>
  <si>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</si>
  <si>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</si>
  <si>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</si>
  <si>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</si>
  <si>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</si>
  <si>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</si>
  <si>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</si>
  <si>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</si>
  <si>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</si>
  <si>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</si>
  <si>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</si>
  <si>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</si>
  <si>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</si>
  <si>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</si>
  <si>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</si>
  <si>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</si>
  <si>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</si>
  <si>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</si>
  <si>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</si>
  <si>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</si>
  <si>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</si>
  <si>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</si>
  <si>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</si>
  <si>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</si>
  <si>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</si>
  <si>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</si>
  <si>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</si>
  <si>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</si>
  <si>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</si>
  <si>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</si>
  <si>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</si>
  <si>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</si>
  <si>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</si>
  <si>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</si>
  <si>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</si>
  <si>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</si>
  <si>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</si>
  <si>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</si>
  <si>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</si>
  <si>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</si>
  <si>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</si>
  <si>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</si>
  <si>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</si>
  <si>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</si>
  <si>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</si>
  <si>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</si>
  <si>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</si>
  <si>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</si>
  <si>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</si>
  <si>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</si>
  <si>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</si>
  <si>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</si>
  <si>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</si>
  <si>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</si>
  <si>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</si>
  <si>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</si>
  <si>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</si>
  <si>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</si>
  <si>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</si>
  <si>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</si>
  <si>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</si>
  <si>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</si>
  <si>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</si>
  <si>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</si>
  <si>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</si>
  <si>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</si>
  <si>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</si>
  <si>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</si>
  <si>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</si>
  <si>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</si>
  <si>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</si>
  <si>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</si>
  <si>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</si>
  <si>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</si>
  <si>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</si>
  <si>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</si>
  <si>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</si>
  <si>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</si>
  <si>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</si>
  <si>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</si>
  <si>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</si>
  <si>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</si>
  <si>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</si>
  <si>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</si>
  <si>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</si>
  <si>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</si>
  <si>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</si>
  <si>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</si>
  <si>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</si>
  <si>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</si>
  <si>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</si>
  <si>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</si>
  <si>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</si>
  <si>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</si>
  <si>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</si>
  <si>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</si>
  <si>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</si>
  <si>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</si>
  <si>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</si>
  <si>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</si>
  <si>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</si>
  <si>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</si>
  <si>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</si>
  <si>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</si>
  <si>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</si>
  <si>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</si>
  <si>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</si>
  <si>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</si>
  <si>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</si>
  <si>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</si>
  <si>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</si>
  <si>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</si>
  <si>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</si>
  <si>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</si>
  <si>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</si>
  <si>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</si>
  <si>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</si>
  <si>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</si>
  <si>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</si>
  <si>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</si>
  <si>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</si>
  <si>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</si>
  <si>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</si>
  <si>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</si>
  <si>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</si>
  <si>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</si>
  <si>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</si>
  <si>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</si>
  <si>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</si>
  <si>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</si>
  <si>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</si>
  <si>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</si>
  <si>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</si>
  <si>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</si>
  <si>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</si>
  <si>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</si>
  <si>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</si>
  <si>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</si>
  <si>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</si>
  <si>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</si>
  <si>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</si>
  <si>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</si>
  <si>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</si>
  <si>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</si>
  <si>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</si>
  <si>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</si>
  <si>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</si>
  <si>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</si>
  <si>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</si>
  <si>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</si>
  <si>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</si>
  <si>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</si>
  <si>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</si>
  <si>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</si>
  <si>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</si>
  <si>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</si>
  <si>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</si>
  <si>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</si>
  <si>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</si>
  <si>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</si>
  <si>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</si>
  <si>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</si>
  <si>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</si>
  <si>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</si>
  <si>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</si>
  <si>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</si>
  <si>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</si>
  <si>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</si>
  <si>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</si>
  <si>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</si>
  <si>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</si>
  <si>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</si>
  <si>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</si>
  <si>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</si>
  <si>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</si>
  <si>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</si>
  <si>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</si>
  <si>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</si>
  <si>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</si>
  <si>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</si>
  <si>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</si>
  <si>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</si>
  <si>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</si>
  <si>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</si>
  <si>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</si>
  <si>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</si>
  <si>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</si>
  <si>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</si>
  <si>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</si>
  <si>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</si>
  <si>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</si>
  <si>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</si>
  <si>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</si>
  <si>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</si>
  <si>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</si>
  <si>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</si>
  <si>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</si>
  <si>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</si>
  <si>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</si>
  <si>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</si>
  <si>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</si>
  <si>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</si>
  <si>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</si>
  <si>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</si>
  <si>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</si>
  <si>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</si>
  <si>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</si>
  <si>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</si>
  <si>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</si>
  <si>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</si>
  <si>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</si>
  <si>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</si>
  <si>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</si>
  <si>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</si>
  <si>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</si>
  <si>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</si>
  <si>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</si>
  <si>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</si>
  <si>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</si>
  <si>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</si>
  <si>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</si>
  <si>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</si>
  <si>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</si>
  <si>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</si>
  <si>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</si>
  <si>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</si>
  <si>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</si>
  <si>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</si>
  <si>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</si>
  <si>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</si>
  <si>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</si>
  <si>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</si>
  <si>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</si>
  <si>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</si>
  <si>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</si>
  <si>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</si>
  <si>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</si>
  <si>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</si>
  <si>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</si>
  <si>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</si>
  <si>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</si>
  <si>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</si>
  <si>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</si>
  <si>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</si>
  <si>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</si>
  <si>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</si>
  <si>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</si>
  <si>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</si>
  <si>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</si>
  <si>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</si>
  <si>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</si>
  <si>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</si>
  <si>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</si>
  <si>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</si>
  <si>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</si>
  <si>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</si>
  <si>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</si>
  <si>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</si>
  <si>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</si>
  <si>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</si>
  <si>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</si>
  <si>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</si>
  <si>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</si>
  <si>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</si>
  <si>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</si>
  <si>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</si>
  <si>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</si>
  <si>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</si>
  <si>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</si>
  <si>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</si>
  <si>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</si>
  <si>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</si>
  <si>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</si>
  <si>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</si>
  <si>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</si>
  <si>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</si>
  <si>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</si>
  <si>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</si>
  <si>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</si>
  <si>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</si>
  <si>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</si>
  <si>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</si>
  <si>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</si>
  <si>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</si>
  <si>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</si>
  <si>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</si>
  <si>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</si>
  <si>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</si>
  <si>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</si>
  <si>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</si>
  <si>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</si>
  <si>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</si>
  <si>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</si>
  <si>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</si>
  <si>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</si>
  <si>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</si>
  <si>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</si>
  <si>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</si>
  <si>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</si>
  <si>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</si>
  <si>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</si>
  <si>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</si>
  <si>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</si>
  <si>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</si>
  <si>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</si>
  <si>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</si>
  <si>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</si>
  <si>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</si>
  <si>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</si>
  <si>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</si>
  <si>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</si>
  <si>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</si>
  <si>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</si>
  <si>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</si>
  <si>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</si>
  <si>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</si>
  <si>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</si>
  <si>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</si>
  <si>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</si>
  <si>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</si>
  <si>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</si>
  <si>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</si>
  <si>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</si>
  <si>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</si>
  <si>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</si>
  <si>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</si>
  <si>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</si>
  <si>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</si>
  <si>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</si>
  <si>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</si>
  <si>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</si>
  <si>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</si>
  <si>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</si>
  <si>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</si>
  <si>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</si>
  <si>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</si>
  <si>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</si>
  <si>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</si>
  <si>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</si>
  <si>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</si>
  <si>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</si>
  <si>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</si>
  <si>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</si>
  <si>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</si>
  <si>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</si>
  <si>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</si>
  <si>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</si>
  <si>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</si>
  <si>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</si>
  <si>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</si>
  <si>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</si>
  <si>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</si>
  <si>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</si>
  <si>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</si>
  <si>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</si>
  <si>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</si>
  <si>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</si>
  <si>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</si>
  <si>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</si>
  <si>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</si>
  <si>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</si>
  <si>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</si>
  <si>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</si>
  <si>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</si>
  <si>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</si>
  <si>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</si>
  <si>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</si>
  <si>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</si>
  <si>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</si>
  <si>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</si>
  <si>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</si>
  <si>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</si>
  <si>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</si>
  <si>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</si>
  <si>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</si>
  <si>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</si>
  <si>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</si>
  <si>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</si>
  <si>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</si>
  <si>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</si>
  <si>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</si>
  <si>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</si>
  <si>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</si>
  <si>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</si>
  <si>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</si>
  <si>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</si>
  <si>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</si>
  <si>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</si>
  <si>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</si>
  <si>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</si>
  <si>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</si>
  <si>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</si>
  <si>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</si>
  <si>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</si>
  <si>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</si>
  <si>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</si>
  <si>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</si>
  <si>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</si>
  <si>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</si>
  <si>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</si>
  <si>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</si>
  <si>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</si>
  <si>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</si>
  <si>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</si>
  <si>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</si>
  <si>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</si>
  <si>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</si>
  <si>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</si>
  <si>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</si>
  <si>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</si>
  <si>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</si>
  <si>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</si>
  <si>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</si>
  <si>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</si>
  <si>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</si>
  <si>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</si>
  <si>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</si>
  <si>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</si>
  <si>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</si>
  <si>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</si>
  <si>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</si>
  <si>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</si>
  <si>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</si>
  <si>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</si>
  <si>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</si>
  <si>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</si>
  <si>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</si>
  <si>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</si>
  <si>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</si>
  <si>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</si>
  <si>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</si>
  <si>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</si>
  <si>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</si>
  <si>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</si>
  <si>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</si>
  <si>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</si>
  <si>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</si>
  <si>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</si>
  <si>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</si>
  <si>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</si>
  <si>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</si>
  <si>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</si>
  <si>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</si>
  <si>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</si>
  <si>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</si>
  <si>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</si>
  <si>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</si>
  <si>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</si>
  <si>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</si>
  <si>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</si>
  <si>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</si>
  <si>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</si>
  <si>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</si>
  <si>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</si>
  <si>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</si>
  <si>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</si>
  <si>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</si>
  <si>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</si>
  <si>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</si>
  <si>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</si>
  <si>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</si>
  <si>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</si>
  <si>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</si>
  <si>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</si>
  <si>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</si>
  <si>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</si>
  <si>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</si>
  <si>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</si>
  <si>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</si>
  <si>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</si>
  <si>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</si>
  <si>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</si>
  <si>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</si>
  <si>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</si>
  <si>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</si>
  <si>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</si>
  <si>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</si>
  <si>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</si>
  <si>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</si>
  <si>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</si>
  <si>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</si>
  <si>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</si>
  <si>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</si>
  <si>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</si>
  <si>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</si>
  <si>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</si>
  <si>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</si>
  <si>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</si>
  <si>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</si>
  <si>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</si>
  <si>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</si>
  <si>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</si>
  <si>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</si>
  <si>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</si>
  <si>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</si>
  <si>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</si>
  <si>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</si>
  <si>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</si>
  <si>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</si>
  <si>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</si>
  <si>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</si>
  <si>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</si>
  <si>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</si>
  <si>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</si>
  <si>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</si>
  <si>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</si>
  <si>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</si>
  <si>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</si>
  <si>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</si>
  <si>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</si>
  <si>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</si>
  <si>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</si>
  <si>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</si>
  <si>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</si>
  <si>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</si>
  <si>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</si>
  <si>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</si>
  <si>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</si>
  <si>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</si>
  <si>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</si>
  <si>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</si>
  <si>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</si>
  <si>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</si>
  <si>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</si>
  <si>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</si>
  <si>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</si>
  <si>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</si>
  <si>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</si>
  <si>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</si>
  <si>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</si>
  <si>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</si>
  <si>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</si>
  <si>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</si>
  <si>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</si>
  <si>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</si>
  <si>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</si>
  <si>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</si>
  <si>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</si>
  <si>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</si>
  <si>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</si>
  <si>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</si>
  <si>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</si>
  <si>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</si>
  <si>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</si>
  <si>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</si>
  <si>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</si>
  <si>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</si>
  <si>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</si>
  <si>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</si>
  <si>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</si>
  <si>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</si>
  <si>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</si>
  <si>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</si>
  <si>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</si>
  <si>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</si>
  <si>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</si>
  <si>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</si>
  <si>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</si>
  <si>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</si>
  <si>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</si>
  <si>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</si>
  <si>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</si>
  <si>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</si>
  <si>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</si>
  <si>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</si>
  <si>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</si>
  <si>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</si>
  <si>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</si>
  <si>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</si>
  <si>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</si>
  <si>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</si>
  <si>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</si>
  <si>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</si>
  <si>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</si>
  <si>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</si>
  <si>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</si>
  <si>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</si>
  <si>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</si>
  <si>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</si>
  <si>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</si>
  <si>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</si>
  <si>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</si>
  <si>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</si>
  <si>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</si>
  <si>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</si>
  <si>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</si>
  <si>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</si>
  <si>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</si>
  <si>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</si>
  <si>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</si>
  <si>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</si>
  <si>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</si>
  <si>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</si>
  <si>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</si>
  <si>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</si>
  <si>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</si>
  <si>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</si>
  <si>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</si>
  <si>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</si>
  <si>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</si>
  <si>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</si>
  <si>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</si>
  <si>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</si>
  <si>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</si>
  <si>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</si>
  <si>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</si>
  <si>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</si>
  <si>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</si>
  <si>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</si>
  <si>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</si>
  <si>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</si>
  <si>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</si>
  <si>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</si>
  <si>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</si>
  <si>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</si>
  <si>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</si>
  <si>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</si>
  <si>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</si>
  <si>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</si>
  <si>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</si>
  <si>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</si>
  <si>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</si>
  <si>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</si>
  <si>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</si>
  <si>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</si>
  <si>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</si>
  <si>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</si>
  <si>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</si>
  <si>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</si>
  <si>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</si>
  <si>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</si>
  <si>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</si>
  <si>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</si>
  <si>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</si>
  <si>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</si>
  <si>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</si>
  <si>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</si>
  <si>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</si>
  <si>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</si>
  <si>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</si>
  <si>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</si>
  <si>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</si>
  <si>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</si>
  <si>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</si>
  <si>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</si>
  <si>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</si>
  <si>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</si>
  <si>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</si>
  <si>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</si>
  <si>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</si>
  <si>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</si>
  <si>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</si>
  <si>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</si>
  <si>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</si>
  <si>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</si>
  <si>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</si>
  <si>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</si>
  <si>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</si>
  <si>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</si>
  <si>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</si>
  <si>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</si>
  <si>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</si>
  <si>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</si>
  <si>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</si>
  <si>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</si>
  <si>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</si>
  <si>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</si>
  <si>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</si>
  <si>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</si>
  <si>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</si>
  <si>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</si>
  <si>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</si>
  <si>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</si>
  <si>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</si>
  <si>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</si>
  <si>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</si>
  <si>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</si>
  <si>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</si>
  <si>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</si>
  <si>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</si>
  <si>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</si>
  <si>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</si>
  <si>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</si>
  <si>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</si>
  <si>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</si>
  <si>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</si>
  <si>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</si>
  <si>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</si>
  <si>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</si>
  <si>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</si>
  <si>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</si>
  <si>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</si>
  <si>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</si>
  <si>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</si>
  <si>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</si>
  <si>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</si>
  <si>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</si>
  <si>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</si>
  <si>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</si>
  <si>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</si>
  <si>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</si>
  <si>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</si>
  <si>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</si>
  <si>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</si>
  <si>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</si>
  <si>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</si>
  <si>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</si>
  <si>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</si>
  <si>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</si>
  <si>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</si>
  <si>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</si>
  <si>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</si>
  <si>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</si>
  <si>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</si>
  <si>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</si>
  <si>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</si>
  <si>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</si>
  <si>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</si>
  <si>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</si>
  <si>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</si>
  <si>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</si>
  <si>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</si>
  <si>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</si>
  <si>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</si>
  <si>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</si>
  <si>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</si>
  <si>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</si>
  <si>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</si>
  <si>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</si>
  <si>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</si>
  <si>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</si>
  <si>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</si>
  <si>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</si>
  <si>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</si>
  <si>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</si>
  <si>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</si>
  <si>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</si>
  <si>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</si>
  <si>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</si>
  <si>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</si>
  <si>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</si>
  <si>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</si>
  <si>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</si>
  <si>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</si>
  <si>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</si>
  <si>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</si>
  <si>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</si>
  <si>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</si>
  <si>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</si>
  <si>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</si>
  <si>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</si>
  <si>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</si>
  <si>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</si>
  <si>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</si>
  <si>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</si>
  <si>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</si>
  <si>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</si>
  <si>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</si>
  <si>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</si>
  <si>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</si>
  <si>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</si>
  <si>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</si>
  <si>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</si>
  <si>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</si>
  <si>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</si>
  <si>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</si>
  <si>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</si>
  <si>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</si>
  <si>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</si>
  <si>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</si>
  <si>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</si>
  <si>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</si>
  <si>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</si>
  <si>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</si>
  <si>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</si>
  <si>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</si>
  <si>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</si>
  <si>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</si>
  <si>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</si>
  <si>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</si>
  <si>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</si>
  <si>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</si>
  <si>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</si>
  <si>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</si>
  <si>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</si>
  <si>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</si>
  <si>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</si>
  <si>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</si>
  <si>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</si>
  <si>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</si>
  <si>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</si>
  <si>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</si>
  <si>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</si>
  <si>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</si>
  <si>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</si>
  <si>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</si>
  <si>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</si>
  <si>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</si>
  <si>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</si>
  <si>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</si>
  <si>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</si>
  <si>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</si>
  <si>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</si>
  <si>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</si>
  <si>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</si>
  <si>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</si>
  <si>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</si>
  <si>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</si>
  <si>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</si>
  <si>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</si>
  <si>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</si>
  <si>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</si>
  <si>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</si>
  <si>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</si>
  <si>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</si>
  <si>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</si>
  <si>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</si>
  <si>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</si>
  <si>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</si>
  <si>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</si>
  <si>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</si>
  <si>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</si>
  <si>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</si>
  <si>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</si>
  <si>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</si>
  <si>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</si>
  <si>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</si>
  <si>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</si>
  <si>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</si>
  <si>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</si>
  <si>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</si>
  <si>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</si>
  <si>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</si>
  <si>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</si>
  <si>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</si>
  <si>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</si>
  <si>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</si>
  <si>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</si>
  <si>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</si>
  <si>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</si>
  <si>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</si>
  <si>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</si>
  <si>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</si>
  <si>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</si>
  <si>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</si>
  <si>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</si>
  <si>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</si>
  <si>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</si>
  <si>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</si>
  <si>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</si>
  <si>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</si>
  <si>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</si>
  <si>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</si>
  <si>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</si>
  <si>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</si>
  <si>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</si>
  <si>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</si>
  <si>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</si>
  <si>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</si>
  <si>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</si>
  <si>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</si>
  <si>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</si>
  <si>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</si>
  <si>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</si>
  <si>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</si>
  <si>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</si>
  <si>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</si>
  <si>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</si>
  <si>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</si>
  <si>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</si>
  <si>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</si>
  <si>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</si>
  <si>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</si>
  <si>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</si>
  <si>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</si>
  <si>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</si>
  <si>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</si>
  <si>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</si>
  <si>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</si>
  <si>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</si>
  <si>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</si>
  <si>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</si>
  <si>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</si>
  <si>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</si>
  <si>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</si>
  <si>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</si>
  <si>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</si>
  <si>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</si>
  <si>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</si>
  <si>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</si>
  <si>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</si>
  <si>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</si>
  <si>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</si>
  <si>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</si>
  <si>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</si>
  <si>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</si>
  <si>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</si>
  <si>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</si>
  <si>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</si>
  <si>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</si>
  <si>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</si>
  <si>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</si>
  <si>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</si>
  <si>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</si>
  <si>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</si>
  <si>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</si>
  <si>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</si>
  <si>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</si>
  <si>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</si>
  <si>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</si>
  <si>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</si>
  <si>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</si>
  <si>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</si>
  <si>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</si>
  <si>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</si>
  <si>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</si>
  <si>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</si>
  <si>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</si>
  <si>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</si>
  <si>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</si>
  <si>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</si>
  <si>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</si>
  <si>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</si>
  <si>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</si>
  <si>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</si>
  <si>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</si>
  <si>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</si>
  <si>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</si>
  <si>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</si>
  <si>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</si>
  <si>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</si>
  <si>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</si>
  <si>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</si>
  <si>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</si>
  <si>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</si>
  <si>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</si>
  <si>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</si>
  <si>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</si>
  <si>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</si>
  <si>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</si>
  <si>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</si>
  <si>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</si>
  <si>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</si>
  <si>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</si>
  <si>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</si>
  <si>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</si>
  <si>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</si>
  <si>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</si>
  <si>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</si>
  <si>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</si>
  <si>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</si>
  <si>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</si>
  <si>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</si>
  <si>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</si>
  <si>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</si>
  <si>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</si>
  <si>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</si>
  <si>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</si>
  <si>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</si>
  <si>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</si>
  <si>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</si>
  <si>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</si>
  <si>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</si>
  <si>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</si>
  <si>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</si>
  <si>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</si>
  <si>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</si>
  <si>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</si>
  <si>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</si>
  <si>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</si>
  <si>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</si>
  <si>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</si>
  <si>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</si>
  <si>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</si>
  <si>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</si>
  <si>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</si>
  <si>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</si>
  <si>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</si>
  <si>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</si>
  <si>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</si>
  <si>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</si>
  <si>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</si>
  <si>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</si>
  <si>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</si>
  <si>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</si>
  <si>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</si>
  <si>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</si>
  <si>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</si>
  <si>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</si>
  <si>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</si>
  <si>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</si>
  <si>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</si>
  <si>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</si>
  <si>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</si>
  <si>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</si>
  <si>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</si>
  <si>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</si>
  <si>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</si>
  <si>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</si>
  <si>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</si>
  <si>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</si>
  <si>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</si>
  <si>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</si>
  <si>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</si>
  <si>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</si>
  <si>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</si>
  <si>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</si>
  <si>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</si>
  <si>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</si>
  <si>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</si>
  <si>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</si>
  <si>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</si>
  <si>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</si>
  <si>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</si>
  <si>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</si>
  <si>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</si>
  <si>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</si>
  <si>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</si>
  <si>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</si>
  <si>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</si>
  <si>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</si>
  <si>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</si>
  <si>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</si>
  <si>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</si>
  <si>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</si>
  <si>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</si>
  <si>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</si>
  <si>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</si>
  <si>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</si>
  <si>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</si>
  <si>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</si>
  <si>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</si>
  <si>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</si>
  <si>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</si>
  <si>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</si>
  <si>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</si>
  <si>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</si>
  <si>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</si>
  <si>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</si>
  <si>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</si>
  <si>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</si>
  <si>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</si>
  <si>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</si>
  <si>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</si>
  <si>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</si>
  <si>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</si>
  <si>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</si>
  <si>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</si>
  <si>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</si>
  <si>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</si>
  <si>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</si>
  <si>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</si>
  <si>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</si>
  <si>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</si>
  <si>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</si>
  <si>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</si>
  <si>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</si>
  <si>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</si>
  <si>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</si>
  <si>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</si>
  <si>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</si>
  <si>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</si>
  <si>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</si>
  <si>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</si>
  <si>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</si>
  <si>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</si>
  <si>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</si>
  <si>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</si>
  <si>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</si>
  <si>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</si>
  <si>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</si>
  <si>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</si>
  <si>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</si>
  <si>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</si>
  <si>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</si>
  <si>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</si>
  <si>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</si>
  <si>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</si>
  <si>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</si>
  <si>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</si>
  <si>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</si>
  <si>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</si>
  <si>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</si>
  <si>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</si>
  <si>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</si>
  <si>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</si>
  <si>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</si>
  <si>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</si>
  <si>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</si>
  <si>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</si>
  <si>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</si>
  <si>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</si>
  <si>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</si>
  <si>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</si>
  <si>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</si>
  <si>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</si>
  <si>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</si>
  <si>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</si>
  <si>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</si>
  <si>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</si>
  <si>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</si>
  <si>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</si>
  <si>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</si>
  <si>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</si>
  <si>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</si>
  <si>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</si>
  <si>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</si>
  <si>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</si>
  <si>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</si>
  <si>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</si>
  <si>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</si>
  <si>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</si>
  <si>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</si>
  <si>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</si>
  <si>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</si>
  <si>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</si>
  <si>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</si>
  <si>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</si>
  <si>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</si>
  <si>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</si>
  <si>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</si>
  <si>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</si>
  <si>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</si>
  <si>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</si>
  <si>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</si>
  <si>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</si>
  <si>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</si>
  <si>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</si>
  <si>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</si>
  <si>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</si>
  <si>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</si>
  <si>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</si>
  <si>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</si>
  <si>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</si>
  <si>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</si>
  <si>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</si>
  <si>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</si>
  <si>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</si>
  <si>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</si>
  <si>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</si>
  <si>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</si>
  <si>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</si>
  <si>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</si>
  <si>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</si>
  <si>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</si>
  <si>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</si>
  <si>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</si>
  <si>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</si>
  <si>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</si>
  <si>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</si>
  <si>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</si>
  <si>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</si>
  <si>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</si>
  <si>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</si>
  <si>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</si>
  <si>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</si>
  <si>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</si>
  <si>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</si>
  <si>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</si>
  <si>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</si>
  <si>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</si>
  <si>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</si>
  <si>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</si>
  <si>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</si>
  <si>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</si>
  <si>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</si>
  <si>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</si>
  <si>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</si>
  <si>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</si>
  <si>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</si>
  <si>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</si>
  <si>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</si>
  <si>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</si>
  <si>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</si>
  <si>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</si>
  <si>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</si>
  <si>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</si>
  <si>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</si>
  <si>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</si>
  <si>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</si>
  <si>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</si>
  <si>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</si>
  <si>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</si>
  <si>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</si>
  <si>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</si>
  <si>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</si>
  <si>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</si>
  <si>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</si>
  <si>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</si>
  <si>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</si>
  <si>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</si>
  <si>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</si>
  <si>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</si>
  <si>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</si>
  <si>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</si>
  <si>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</si>
  <si>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</si>
  <si>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</si>
  <si>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</si>
  <si>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</si>
  <si>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</si>
  <si>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</si>
  <si>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</si>
  <si>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</si>
  <si>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</si>
  <si>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</si>
  <si>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</si>
  <si>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</si>
  <si>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</si>
  <si>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</si>
  <si>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</si>
  <si>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</si>
  <si>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</si>
  <si>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</si>
  <si>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</si>
  <si>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</si>
  <si>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</si>
  <si>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</si>
  <si>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</si>
  <si>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</si>
  <si>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</si>
  <si>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</si>
  <si>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</si>
  <si>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</si>
  <si>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</si>
  <si>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</si>
  <si>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</si>
  <si>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</si>
  <si>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</si>
  <si>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</si>
  <si>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</si>
  <si>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</si>
  <si>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</si>
  <si>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</si>
  <si>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</si>
  <si>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</si>
  <si>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</si>
  <si>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</si>
  <si>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</si>
  <si>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</si>
  <si>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</si>
  <si>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</si>
  <si>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</si>
  <si>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</si>
  <si>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</si>
  <si>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</si>
  <si>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</si>
  <si>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</si>
  <si>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</si>
  <si>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</si>
  <si>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</si>
  <si>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</si>
  <si>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</si>
  <si>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</si>
  <si>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</si>
  <si>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</si>
  <si>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</si>
  <si>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</si>
  <si>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</si>
  <si>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</si>
  <si>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</si>
  <si>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</si>
  <si>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</si>
  <si>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</si>
  <si>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</si>
  <si>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</si>
  <si>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</si>
  <si>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</si>
  <si>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</si>
  <si>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</si>
  <si>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</si>
  <si>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</si>
  <si>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</si>
  <si>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</si>
  <si>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</si>
  <si>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</si>
  <si>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</si>
  <si>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</si>
  <si>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</si>
  <si>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</si>
  <si>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</si>
  <si>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</si>
  <si>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</si>
  <si>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</si>
  <si>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</si>
  <si>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</si>
  <si>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</si>
  <si>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</si>
  <si>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</si>
  <si>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</si>
  <si>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</si>
  <si>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</si>
  <si>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</si>
  <si>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</si>
  <si>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</si>
  <si>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</si>
  <si>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</si>
  <si>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</si>
  <si>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</si>
  <si>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</si>
  <si>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</si>
  <si>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</si>
  <si>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</si>
  <si>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</si>
  <si>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</si>
  <si>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</si>
  <si>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</si>
  <si>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</si>
  <si>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</si>
  <si>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</si>
  <si>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</si>
  <si>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</si>
  <si>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</si>
  <si>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</si>
  <si>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</si>
  <si>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</si>
  <si>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</si>
  <si>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</si>
  <si>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</si>
  <si>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</si>
  <si>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</si>
  <si>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</si>
  <si>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</si>
  <si>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</si>
  <si>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</si>
  <si>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</si>
  <si>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</si>
  <si>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</si>
  <si>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</si>
  <si>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</si>
  <si>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</si>
  <si>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</si>
  <si>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</si>
  <si>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</si>
  <si>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</si>
  <si>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</si>
  <si>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</si>
  <si>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</si>
  <si>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</si>
  <si>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</si>
  <si>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</si>
  <si>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</si>
  <si>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</si>
  <si>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</si>
  <si>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</si>
  <si>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</si>
  <si>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</si>
  <si>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</si>
  <si>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</si>
  <si>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</si>
  <si>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</si>
  <si>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</si>
  <si>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</si>
  <si>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</si>
  <si>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</si>
  <si>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</si>
  <si>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</si>
  <si>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</si>
  <si>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</si>
  <si>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</si>
  <si>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</si>
  <si>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</si>
  <si>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</si>
  <si>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</si>
  <si>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</si>
  <si>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</si>
  <si>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</si>
  <si>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</si>
  <si>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</si>
  <si>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</si>
  <si>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</si>
  <si>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</si>
  <si>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</si>
  <si>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</si>
  <si>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</si>
  <si>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</si>
  <si>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</si>
  <si>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</si>
  <si>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</si>
  <si>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</si>
  <si>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</si>
  <si>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</si>
  <si>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</si>
  <si>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</si>
  <si>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</si>
  <si>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</si>
  <si>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</si>
  <si>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</si>
  <si>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</si>
  <si>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</si>
  <si>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</si>
  <si>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</si>
  <si>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</si>
  <si>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</si>
  <si>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</si>
  <si>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</si>
  <si>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</si>
  <si>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</si>
  <si>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</si>
  <si>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</si>
  <si>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</si>
  <si>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</si>
  <si>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</si>
  <si>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</si>
  <si>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</si>
  <si>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</si>
  <si>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</si>
  <si>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</si>
  <si>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</si>
  <si>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</si>
  <si>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</si>
  <si>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</si>
  <si>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</si>
  <si>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</si>
  <si>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</si>
  <si>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</si>
  <si>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</si>
  <si>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</si>
  <si>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</si>
  <si>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</si>
  <si>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</si>
  <si>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</si>
  <si>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</si>
  <si>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</si>
  <si>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</si>
  <si>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</si>
  <si>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</si>
  <si>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</si>
  <si>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</si>
  <si>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</si>
  <si>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</si>
  <si>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</si>
  <si>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</si>
  <si>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</si>
  <si>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</si>
  <si>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</si>
  <si>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</si>
  <si>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</si>
  <si>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</si>
  <si>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</si>
  <si>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</si>
  <si>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</si>
  <si>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</si>
  <si>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</si>
  <si>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</si>
  <si>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</si>
  <si>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</si>
  <si>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</si>
  <si>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</si>
  <si>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</si>
  <si>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</si>
  <si>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</si>
  <si>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</si>
  <si>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</si>
  <si>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</si>
  <si>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</si>
  <si>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</si>
  <si>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</si>
  <si>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</si>
  <si>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</si>
  <si>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</si>
  <si>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</si>
  <si>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</si>
  <si>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</si>
  <si>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</si>
  <si>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</si>
  <si>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</si>
  <si>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</si>
  <si>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</si>
  <si>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</si>
  <si>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</si>
  <si>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</si>
  <si>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</si>
  <si>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</si>
  <si>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</si>
  <si>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</si>
  <si>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</si>
  <si>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</si>
  <si>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</si>
  <si>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</si>
  <si>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</si>
  <si>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</si>
  <si>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</si>
  <si>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</si>
  <si>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</si>
  <si>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</si>
  <si>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</si>
  <si>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</si>
  <si>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</si>
  <si>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</si>
  <si>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</si>
  <si>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</si>
  <si>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</si>
  <si>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</si>
  <si>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</si>
  <si>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</si>
  <si>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</si>
  <si>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</si>
  <si>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</si>
  <si>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</si>
  <si>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</si>
  <si>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</si>
  <si>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</si>
  <si>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</si>
  <si>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</si>
  <si>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</si>
  <si>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</si>
  <si>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</si>
  <si>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</si>
  <si>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</si>
  <si>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</si>
  <si>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</si>
  <si>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</si>
  <si>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</si>
  <si>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</si>
  <si>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</si>
  <si>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</si>
  <si>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</si>
  <si>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</si>
  <si>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</si>
  <si>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</si>
  <si>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</si>
  <si>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</si>
  <si>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</si>
  <si>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</si>
  <si>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</si>
  <si>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</si>
  <si>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</si>
  <si>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</si>
  <si>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</si>
  <si>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</si>
  <si>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</si>
  <si>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</si>
  <si>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</si>
  <si>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</si>
  <si>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</si>
  <si>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</si>
  <si>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</si>
  <si>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</si>
  <si>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</si>
  <si>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</si>
  <si>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</si>
  <si>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</si>
  <si>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</si>
  <si>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</si>
  <si>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</si>
  <si>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</si>
  <si>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</si>
  <si>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</si>
  <si>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</si>
  <si>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</si>
  <si>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</si>
  <si>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</si>
  <si>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</si>
  <si>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</si>
  <si>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</si>
  <si>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</si>
  <si>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</si>
  <si>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</si>
  <si>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</si>
  <si>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</si>
  <si>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</si>
  <si>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</si>
  <si>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</si>
  <si>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</si>
  <si>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</si>
  <si>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</si>
  <si>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</si>
  <si>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</si>
  <si>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</si>
  <si>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</si>
  <si>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</si>
  <si>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</si>
  <si>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</si>
  <si>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</si>
  <si>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</si>
  <si>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</si>
  <si>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</si>
  <si>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</si>
  <si>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</si>
  <si>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</si>
  <si>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</si>
  <si>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</si>
  <si>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</si>
  <si>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</si>
  <si>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</si>
  <si>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</si>
  <si>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</si>
  <si>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</si>
  <si>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</si>
  <si>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</si>
  <si>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</si>
  <si>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</si>
  <si>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</si>
  <si>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</si>
  <si>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</si>
  <si>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</si>
  <si>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</si>
  <si>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</si>
  <si>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</si>
  <si>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</si>
  <si>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</si>
  <si>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</si>
  <si>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</si>
  <si>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</si>
  <si>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</si>
  <si>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</si>
  <si>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</si>
  <si>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</si>
  <si>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</si>
  <si>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</si>
  <si>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</si>
  <si>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</si>
  <si>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</si>
  <si>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</si>
  <si>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</si>
  <si>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</si>
  <si>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</si>
  <si>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</si>
  <si>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</si>
  <si>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</si>
  <si>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</si>
  <si>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</si>
  <si>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</si>
  <si>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</si>
  <si>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</si>
  <si>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</si>
  <si>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</si>
  <si>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</si>
  <si>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</si>
  <si>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</si>
  <si>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</si>
  <si>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</si>
  <si>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</si>
  <si>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</si>
  <si>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</si>
  <si>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</si>
  <si>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</si>
  <si>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</si>
  <si>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</si>
  <si>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</si>
  <si>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</si>
  <si>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</si>
  <si>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</si>
  <si>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</si>
  <si>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</si>
  <si>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</si>
  <si>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</si>
  <si>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</si>
  <si>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</si>
  <si>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</si>
  <si>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</si>
  <si>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</si>
  <si>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</si>
  <si>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</si>
  <si>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</si>
  <si>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</si>
  <si>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</si>
  <si>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</si>
  <si>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</si>
  <si>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</si>
  <si>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</si>
  <si>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</si>
  <si>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</si>
  <si>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</si>
  <si>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</si>
  <si>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</si>
  <si>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</si>
  <si>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</si>
  <si>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</si>
  <si>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</si>
  <si>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</si>
  <si>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</si>
  <si>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</si>
  <si>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</si>
  <si>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</si>
  <si>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</si>
  <si>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</si>
  <si>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</si>
  <si>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</si>
  <si>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</si>
  <si>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</si>
  <si>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</si>
  <si>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</si>
  <si>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</si>
  <si>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</si>
  <si>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</si>
  <si>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</si>
  <si>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</si>
  <si>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</si>
  <si>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</si>
  <si>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</si>
  <si>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</si>
  <si>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</si>
  <si>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</si>
  <si>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</si>
  <si>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</si>
  <si>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</si>
  <si>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</si>
  <si>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</si>
  <si>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</si>
  <si>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</si>
  <si>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</si>
  <si>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</si>
  <si>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</si>
  <si>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</si>
  <si>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</si>
  <si>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</si>
  <si>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</si>
  <si>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</si>
  <si>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</si>
  <si>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</si>
  <si>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</si>
  <si>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</si>
  <si>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</si>
  <si>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</si>
  <si>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</si>
  <si>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</si>
  <si>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</si>
  <si>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</si>
  <si>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</si>
  <si>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</si>
  <si>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</si>
  <si>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</si>
  <si>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</si>
  <si>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</si>
  <si>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</si>
  <si>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</si>
  <si>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</si>
  <si>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</si>
  <si>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</si>
  <si>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</si>
  <si>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</si>
  <si>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</si>
  <si>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</si>
  <si>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</si>
  <si>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</si>
  <si>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</si>
  <si>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</si>
  <si>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</si>
  <si>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</si>
  <si>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</si>
  <si>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</si>
  <si>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</si>
  <si>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</si>
  <si>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</si>
  <si>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</si>
  <si>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</si>
  <si>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</si>
  <si>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</si>
  <si>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</si>
  <si>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</si>
  <si>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</si>
  <si>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</si>
  <si>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</si>
  <si>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</si>
  <si>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</si>
  <si>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</si>
  <si>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</si>
  <si>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</si>
  <si>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</si>
  <si>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</si>
  <si>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</si>
  <si>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</si>
  <si>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</si>
  <si>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</si>
  <si>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</si>
  <si>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</si>
  <si>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</si>
  <si>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</si>
  <si>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</si>
  <si>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</si>
  <si>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</si>
  <si>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</si>
  <si>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</si>
  <si>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</si>
  <si>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</si>
  <si>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</si>
  <si>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</si>
  <si>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</si>
  <si>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</si>
  <si>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</si>
  <si>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</si>
  <si>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</si>
  <si>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</si>
  <si>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</si>
  <si>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</si>
  <si>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</si>
  <si>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</si>
  <si>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</si>
  <si>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</si>
  <si>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</si>
  <si>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</si>
  <si>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</si>
  <si>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</si>
  <si>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</si>
  <si>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</si>
  <si>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</si>
  <si>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</si>
  <si>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</si>
  <si>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</si>
  <si>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</si>
  <si>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</si>
  <si>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</si>
  <si>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</si>
  <si>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</si>
  <si>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</si>
  <si>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</si>
  <si>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</si>
  <si>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</si>
  <si>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</si>
  <si>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</si>
  <si>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</si>
  <si>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</si>
  <si>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</si>
  <si>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</si>
  <si>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</si>
  <si>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</si>
  <si>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</si>
  <si>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</si>
  <si>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</si>
  <si>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</si>
  <si>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</si>
  <si>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</si>
  <si>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</si>
  <si>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</si>
  <si>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</si>
  <si>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</si>
  <si>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</si>
  <si>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</si>
  <si>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</si>
  <si>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</si>
  <si>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</si>
  <si>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</si>
  <si>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</si>
  <si>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</si>
  <si>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</si>
  <si>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</si>
  <si>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</si>
  <si>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</si>
  <si>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</si>
  <si>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</si>
  <si>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</si>
  <si>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</si>
  <si>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</si>
  <si>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</si>
  <si>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</si>
  <si>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</si>
  <si>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</si>
  <si>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</si>
  <si>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</si>
  <si>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</si>
  <si>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</si>
  <si>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</si>
  <si>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</si>
  <si>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</si>
  <si>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</si>
  <si>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</si>
  <si>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</si>
  <si>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</si>
  <si>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</si>
  <si>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</si>
  <si>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</si>
  <si>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</si>
  <si>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</si>
  <si>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</si>
  <si>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</si>
  <si>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</si>
  <si>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</si>
  <si>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</si>
  <si>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</si>
  <si>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</si>
  <si>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</si>
  <si>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</si>
  <si>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</si>
  <si>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</si>
  <si>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</si>
  <si>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</si>
  <si>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</si>
  <si>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</si>
  <si>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</si>
  <si>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</si>
  <si>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</si>
  <si>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</si>
  <si>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</si>
  <si>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</si>
  <si>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</si>
  <si>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</si>
  <si>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</si>
  <si>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</si>
  <si>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</si>
  <si>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</si>
  <si>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</si>
  <si>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</si>
  <si>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</si>
  <si>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</si>
  <si>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</si>
  <si>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</si>
  <si>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</si>
  <si>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</si>
  <si>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</si>
  <si>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</si>
  <si>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</si>
  <si>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</si>
  <si>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</si>
  <si>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</si>
  <si>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</si>
  <si>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</si>
  <si>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</si>
  <si>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</si>
  <si>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</si>
  <si>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</si>
  <si>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</si>
  <si>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</si>
  <si>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</si>
  <si>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</si>
  <si>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</si>
  <si>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</si>
  <si>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</si>
  <si>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</si>
  <si>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</si>
  <si>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</si>
  <si>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</si>
  <si>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</si>
  <si>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</si>
  <si>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</si>
  <si>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</si>
  <si>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</si>
  <si>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</si>
  <si>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</si>
  <si>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</si>
  <si>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</si>
  <si>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</si>
  <si>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</si>
  <si>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</si>
  <si>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</si>
  <si>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</si>
  <si>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</si>
  <si>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</si>
  <si>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</si>
  <si>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</si>
  <si>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</si>
  <si>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</si>
  <si>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</si>
  <si>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</si>
  <si>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</si>
  <si>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</si>
  <si>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</si>
  <si>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</si>
  <si>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</si>
  <si>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</si>
  <si>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</si>
  <si>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</si>
  <si>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</si>
  <si>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</si>
  <si>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</si>
  <si>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</si>
  <si>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</si>
  <si>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</si>
  <si>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</si>
  <si>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</si>
  <si>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</si>
  <si>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</si>
  <si>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</si>
  <si>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</si>
  <si>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</si>
  <si>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</si>
  <si>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</si>
  <si>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</si>
  <si>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</si>
  <si>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</si>
  <si>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</si>
  <si>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</si>
  <si>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</si>
  <si>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</si>
  <si>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</si>
  <si>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</si>
  <si>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</si>
  <si>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</si>
  <si>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</si>
  <si>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</si>
  <si>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</si>
  <si>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</si>
  <si>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</si>
  <si>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</si>
  <si>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</si>
  <si>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</si>
  <si>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</si>
  <si>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</si>
  <si>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</si>
  <si>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</si>
  <si>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</si>
  <si>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</si>
  <si>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</si>
  <si>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</si>
  <si>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</si>
  <si>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</si>
  <si>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</si>
  <si>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</si>
  <si>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</si>
  <si>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</si>
  <si>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</si>
  <si>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</si>
  <si>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</si>
  <si>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</si>
  <si>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</si>
  <si>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</si>
  <si>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</si>
  <si>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</si>
  <si>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</si>
  <si>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</si>
  <si>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</si>
  <si>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</si>
  <si>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</si>
  <si>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</si>
  <si>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</si>
  <si>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</si>
  <si>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</si>
  <si>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</si>
  <si>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</si>
  <si>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</si>
  <si>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</si>
  <si>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</si>
  <si>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</si>
  <si>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</si>
  <si>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</si>
  <si>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</si>
  <si>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</si>
  <si>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</si>
  <si>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</si>
  <si>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</si>
  <si>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</si>
  <si>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</si>
  <si>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</si>
  <si>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</si>
  <si>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</si>
  <si>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</si>
  <si>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</si>
  <si>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</si>
  <si>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</si>
  <si>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</si>
  <si>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</si>
  <si>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</si>
  <si>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</si>
  <si>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</si>
  <si>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</si>
  <si>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</si>
  <si>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</si>
  <si>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</si>
  <si>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</si>
  <si>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</si>
  <si>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</si>
  <si>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</si>
  <si>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</si>
  <si>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</si>
  <si>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</si>
  <si>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</si>
  <si>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</si>
  <si>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</si>
  <si>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</si>
  <si>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</si>
  <si>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</si>
  <si>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</si>
  <si>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</si>
  <si>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</si>
  <si>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</si>
  <si>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</si>
  <si>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</si>
  <si>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</si>
  <si>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</si>
  <si>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</si>
  <si>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</si>
  <si>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</si>
  <si>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</si>
  <si>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</si>
  <si>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</si>
  <si>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</si>
  <si>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</si>
  <si>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</si>
  <si>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</si>
  <si>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</si>
  <si>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</si>
  <si>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</si>
  <si>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</si>
  <si>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</si>
  <si>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</si>
  <si>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</si>
  <si>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</si>
  <si>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</si>
  <si>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</si>
  <si>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</si>
  <si>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</si>
  <si>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</si>
  <si>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</si>
  <si>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</si>
  <si>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</si>
  <si>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</si>
  <si>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</si>
  <si>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</si>
  <si>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</si>
  <si>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</si>
  <si>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</si>
  <si>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</si>
  <si>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</si>
  <si>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</si>
  <si>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</si>
  <si>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</si>
  <si>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</si>
  <si>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</si>
  <si>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</si>
  <si>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</si>
  <si>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</si>
  <si>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</si>
  <si>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</si>
  <si>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</si>
  <si>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</si>
  <si>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</si>
  <si>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</si>
  <si>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</si>
  <si>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</si>
  <si>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</si>
  <si>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</si>
  <si>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</si>
  <si>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</si>
  <si>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</si>
  <si>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</si>
  <si>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</si>
  <si>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</si>
  <si>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</si>
  <si>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</si>
  <si>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</si>
  <si>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</si>
  <si>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</si>
  <si>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</si>
  <si>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</si>
  <si>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</si>
  <si>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</si>
  <si>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</si>
  <si>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</si>
  <si>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</si>
  <si>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</si>
  <si>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</si>
  <si>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</si>
  <si>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</si>
  <si>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</si>
  <si>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</si>
  <si>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</si>
  <si>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</si>
  <si>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</si>
  <si>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</si>
  <si>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</si>
  <si>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</si>
  <si>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</si>
  <si>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</si>
  <si>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</si>
  <si>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</si>
  <si>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</si>
  <si>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</si>
  <si>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</si>
  <si>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</si>
  <si>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</si>
  <si>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</si>
  <si>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</si>
  <si>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</si>
  <si>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</si>
  <si>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</si>
  <si>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</si>
  <si>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</si>
  <si>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</si>
  <si>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</si>
  <si>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</si>
  <si>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</si>
  <si>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</si>
  <si>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</si>
  <si>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</si>
  <si>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</si>
  <si>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</si>
  <si>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</si>
  <si>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</si>
  <si>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</si>
  <si>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</si>
  <si>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</si>
  <si>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</si>
  <si>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</si>
  <si>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</si>
  <si>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</si>
  <si>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</si>
  <si>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</si>
  <si>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</si>
  <si>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</si>
  <si>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</si>
  <si>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</si>
  <si>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</si>
  <si>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</si>
  <si>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</si>
  <si>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</si>
  <si>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</si>
  <si>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</si>
  <si>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</si>
  <si>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</si>
  <si>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</si>
  <si>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</si>
  <si>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</si>
  <si>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</si>
  <si>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</si>
  <si>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</si>
  <si>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</si>
  <si>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</si>
  <si>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</si>
  <si>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</si>
  <si>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</si>
  <si>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</si>
  <si>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</si>
  <si>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</si>
  <si>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</si>
  <si>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</si>
  <si>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</si>
  <si>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</si>
  <si>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</si>
  <si>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</si>
  <si>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</si>
  <si>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</si>
  <si>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</si>
  <si>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</si>
  <si>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</si>
  <si>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</si>
  <si>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</si>
  <si>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</si>
  <si>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</si>
  <si>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</si>
  <si>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</si>
  <si>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</si>
  <si>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</si>
  <si>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</si>
  <si>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</si>
  <si>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</si>
  <si>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</si>
  <si>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</si>
  <si>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</si>
  <si>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</si>
  <si>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</si>
  <si>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</si>
  <si>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</si>
  <si>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</si>
  <si>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</si>
  <si>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</si>
  <si>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</si>
  <si>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</si>
  <si>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</si>
  <si>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</si>
  <si>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</si>
  <si>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</si>
  <si>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</si>
  <si>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</si>
  <si>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</si>
  <si>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</si>
  <si>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</si>
  <si>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</si>
  <si>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</si>
  <si>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</si>
  <si>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</si>
  <si>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</si>
  <si>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</si>
  <si>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</si>
  <si>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</si>
  <si>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</si>
  <si>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</si>
  <si>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</si>
  <si>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</si>
  <si>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</si>
  <si>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</si>
  <si>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</si>
  <si>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</si>
  <si>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</si>
  <si>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</si>
  <si>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</si>
  <si>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</si>
  <si>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</si>
  <si>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</si>
  <si>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</si>
  <si>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</si>
  <si>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</si>
  <si>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</si>
  <si>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</si>
  <si>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</si>
  <si>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</si>
  <si>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</si>
  <si>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</si>
  <si>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</si>
  <si>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</si>
  <si>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</si>
  <si>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</si>
  <si>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</si>
  <si>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</si>
  <si>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</si>
  <si>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</si>
  <si>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</si>
  <si>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</si>
  <si>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</si>
  <si>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</si>
  <si>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</si>
  <si>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</si>
  <si>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</si>
  <si>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</si>
  <si>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</si>
  <si>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</si>
  <si>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</si>
  <si>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</si>
  <si>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</si>
  <si>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</si>
  <si>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</si>
  <si>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</si>
  <si>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</si>
  <si>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</si>
  <si>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</si>
  <si>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</si>
  <si>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</si>
  <si>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</si>
  <si>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</si>
  <si>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</si>
  <si>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</si>
  <si>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</si>
  <si>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</si>
  <si>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</si>
  <si>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</si>
  <si>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</si>
  <si>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</si>
  <si>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</si>
  <si>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</si>
  <si>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</si>
  <si>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</si>
  <si>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</si>
  <si>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</si>
  <si>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</si>
  <si>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</si>
  <si>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</si>
  <si>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</si>
  <si>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</si>
  <si>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</si>
  <si>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</si>
  <si>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</si>
  <si>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</si>
  <si>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</si>
  <si>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</si>
  <si>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</si>
  <si>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</si>
  <si>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</si>
  <si>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</si>
  <si>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</si>
  <si>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</si>
  <si>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</si>
  <si>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</si>
  <si>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</si>
  <si>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</si>
  <si>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</si>
  <si>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</si>
  <si>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</si>
  <si>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</si>
  <si>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</si>
  <si>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</si>
  <si>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</si>
  <si>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</si>
  <si>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</si>
  <si>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</si>
  <si>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</si>
  <si>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</si>
  <si>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</si>
  <si>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</si>
  <si>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</si>
  <si>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</si>
  <si>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</si>
  <si>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</si>
  <si>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</si>
  <si>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</si>
  <si>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</si>
  <si>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</si>
  <si>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</si>
  <si>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</si>
  <si>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</si>
  <si>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</si>
  <si>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</si>
  <si>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</si>
  <si>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</si>
  <si>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</si>
  <si>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</si>
  <si>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</si>
  <si>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</si>
  <si>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</si>
  <si>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</si>
  <si>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</si>
  <si>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</si>
  <si>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</si>
  <si>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</si>
  <si>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</si>
  <si>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</si>
  <si>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</si>
  <si>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</si>
  <si>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</si>
  <si>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</si>
  <si>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</si>
  <si>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</si>
  <si>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</si>
  <si>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</si>
  <si>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</si>
  <si>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</si>
  <si>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</si>
  <si>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</si>
  <si>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</si>
  <si>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</si>
  <si>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</si>
  <si>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</si>
  <si>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</si>
  <si>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</si>
  <si>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</si>
  <si>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</si>
  <si>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</si>
  <si>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</si>
  <si>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</si>
  <si>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</si>
  <si>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</si>
  <si>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</si>
  <si>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</si>
  <si>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</si>
  <si>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</si>
  <si>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</si>
  <si>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</si>
  <si>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</si>
  <si>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</si>
  <si>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</si>
  <si>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</si>
  <si>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</si>
  <si>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</si>
  <si>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</si>
  <si>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</si>
  <si>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</si>
  <si>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</si>
  <si>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</si>
  <si>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</si>
  <si>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</si>
  <si>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</si>
  <si>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</si>
  <si>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</si>
  <si>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</si>
  <si>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</si>
  <si>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</si>
  <si>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</si>
  <si>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</si>
  <si>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</si>
  <si>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</si>
  <si>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</si>
  <si>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</si>
  <si>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</si>
  <si>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</si>
  <si>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</si>
  <si>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</si>
  <si>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</si>
  <si>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</si>
  <si>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</si>
  <si>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</si>
  <si>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</si>
  <si>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</si>
  <si>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</si>
  <si>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</si>
  <si>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</si>
  <si>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</si>
  <si>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</si>
  <si>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</si>
  <si>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</si>
  <si>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</si>
  <si>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</si>
  <si>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</si>
  <si>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</si>
  <si>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</si>
  <si>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</si>
  <si>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</si>
  <si>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</si>
  <si>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</si>
  <si>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</si>
  <si>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</si>
  <si>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</si>
  <si>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</si>
  <si>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</si>
  <si>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</si>
  <si>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</si>
  <si>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</si>
  <si>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</si>
  <si>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</si>
  <si>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</si>
  <si>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</si>
  <si>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</si>
  <si>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</si>
  <si>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</si>
  <si>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</si>
  <si>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</si>
  <si>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</si>
  <si>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</si>
  <si>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</si>
  <si>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</si>
  <si>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</si>
  <si>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</si>
  <si>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</si>
  <si>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</si>
  <si>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</si>
  <si>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</si>
  <si>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</si>
  <si>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</si>
  <si>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</si>
  <si>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</si>
  <si>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</si>
  <si>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</si>
  <si>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</si>
  <si>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</si>
  <si>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</si>
  <si>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</si>
  <si>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</si>
  <si>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</si>
  <si>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</si>
  <si>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</si>
  <si>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</si>
  <si>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</si>
  <si>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</si>
  <si>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</si>
  <si>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</si>
  <si>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</si>
  <si>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</si>
  <si>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</si>
  <si>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</si>
  <si>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</si>
  <si>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</si>
  <si>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</si>
  <si>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</si>
  <si>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</si>
  <si>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</si>
  <si>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</si>
  <si>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</si>
  <si>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</si>
  <si>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</si>
  <si>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</si>
  <si>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</si>
  <si>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</si>
  <si>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</si>
  <si>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</si>
  <si>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</si>
  <si>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</si>
  <si>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</si>
  <si>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</si>
  <si>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</si>
  <si>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</si>
  <si>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</si>
  <si>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</si>
  <si>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</si>
  <si>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</si>
  <si>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</si>
  <si>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</si>
  <si>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</si>
  <si>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</si>
  <si>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</si>
  <si>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</si>
  <si>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</si>
  <si>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</si>
  <si>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</si>
  <si>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</si>
  <si>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</si>
  <si>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</si>
  <si>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</si>
  <si>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</si>
  <si>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</si>
  <si>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</si>
  <si>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</si>
  <si>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</si>
  <si>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</si>
  <si>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</si>
  <si>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</si>
  <si>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</si>
  <si>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</si>
  <si>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</si>
  <si>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</si>
  <si>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</si>
  <si>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</si>
  <si>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</si>
  <si>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</si>
  <si>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</si>
  <si>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</si>
  <si>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</si>
  <si>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</si>
  <si>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</si>
  <si>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</si>
  <si>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</si>
  <si>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</si>
  <si>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</si>
  <si>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</si>
  <si>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</si>
  <si>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</si>
  <si>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</si>
  <si>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</si>
  <si>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</si>
  <si>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</si>
  <si>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</si>
  <si>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</si>
  <si>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</si>
  <si>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</si>
  <si>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</si>
  <si>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</si>
  <si>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</si>
  <si>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</si>
  <si>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</si>
  <si>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</si>
  <si>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</si>
  <si>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</si>
  <si>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</si>
  <si>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</si>
  <si>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</si>
  <si>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</si>
  <si>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</si>
  <si>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</si>
  <si>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</si>
  <si>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</si>
  <si>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</si>
  <si>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</si>
  <si>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</si>
  <si>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</si>
  <si>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</si>
  <si>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</si>
  <si>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</si>
  <si>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</si>
  <si>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</si>
  <si>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</si>
  <si>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</si>
  <si>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</si>
  <si>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</si>
  <si>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</si>
  <si>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</si>
  <si>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</si>
  <si>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</si>
  <si>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</si>
  <si>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</si>
  <si>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</si>
  <si>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</si>
  <si>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</si>
  <si>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</si>
  <si>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</si>
  <si>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</si>
  <si>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</si>
  <si>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</si>
  <si>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</si>
  <si>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</si>
  <si>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</si>
  <si>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</si>
  <si>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</si>
  <si>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</si>
  <si>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</si>
  <si>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</si>
  <si>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</si>
  <si>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</si>
  <si>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</si>
  <si>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</si>
  <si>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</si>
  <si>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</si>
  <si>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</si>
  <si>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</si>
  <si>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</si>
  <si>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</si>
  <si>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</si>
  <si>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</si>
  <si>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</si>
  <si>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</si>
  <si>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</si>
  <si>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</si>
  <si>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</si>
  <si>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</si>
  <si>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</si>
  <si>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</si>
  <si>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</si>
  <si>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</si>
  <si>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</si>
  <si>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</si>
  <si>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</si>
  <si>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</si>
  <si>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</si>
  <si>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</si>
  <si>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</si>
  <si>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</si>
  <si>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</si>
  <si>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</si>
  <si>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</si>
  <si>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</si>
  <si>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</si>
  <si>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</si>
  <si>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</si>
  <si>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</si>
  <si>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</si>
  <si>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</si>
  <si>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</si>
  <si>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</si>
  <si>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</si>
  <si>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</si>
  <si>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</si>
  <si>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</si>
  <si>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</si>
  <si>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</si>
  <si>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</si>
  <si>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</si>
  <si>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</si>
  <si>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</si>
  <si>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</si>
  <si>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</si>
  <si>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</si>
  <si>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</si>
  <si>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</si>
  <si>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</si>
  <si>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</si>
  <si>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</si>
  <si>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</si>
  <si>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</si>
  <si>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</si>
  <si>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</si>
  <si>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</si>
  <si>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</si>
  <si>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</si>
  <si>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</si>
  <si>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</si>
  <si>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</si>
  <si>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</si>
  <si>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</si>
  <si>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</si>
  <si>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</si>
  <si>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</si>
  <si>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</si>
  <si>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</si>
  <si>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</si>
  <si>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</si>
  <si>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</si>
  <si>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</si>
  <si>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</si>
  <si>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</si>
  <si>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</si>
  <si>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</si>
  <si>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</si>
  <si>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</si>
  <si>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</si>
  <si>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</si>
  <si>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</si>
  <si>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</si>
  <si>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</si>
  <si>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</si>
  <si>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</si>
  <si>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</si>
  <si>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</si>
  <si>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</si>
  <si>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</si>
  <si>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</si>
  <si>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</si>
  <si>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</si>
  <si>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</si>
  <si>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</si>
  <si>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</si>
  <si>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</si>
  <si>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</si>
  <si>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</si>
  <si>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</si>
  <si>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</si>
  <si>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</si>
  <si>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</si>
  <si>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</si>
  <si>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</si>
  <si>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</si>
  <si>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</si>
  <si>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</si>
  <si>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</si>
  <si>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</si>
  <si>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</si>
  <si>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</si>
  <si>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</si>
  <si>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</si>
  <si>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</si>
  <si>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</si>
  <si>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</si>
  <si>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</si>
  <si>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</si>
  <si>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</si>
  <si>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</si>
  <si>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</si>
  <si>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</si>
  <si>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</si>
  <si>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</si>
  <si>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</si>
  <si>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</si>
  <si>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</si>
  <si>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</si>
  <si>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</si>
  <si>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</si>
  <si>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</si>
  <si>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</si>
  <si>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</si>
  <si>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</si>
  <si>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</si>
  <si>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</si>
  <si>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</si>
  <si>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</si>
  <si>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</si>
  <si>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</si>
  <si>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</si>
  <si>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</si>
  <si>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</si>
  <si>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</si>
  <si>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</si>
  <si>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</si>
  <si>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</si>
  <si>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</si>
  <si>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</si>
  <si>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</si>
  <si>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</si>
  <si>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</si>
  <si>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</si>
  <si>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</si>
  <si>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</si>
  <si>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</si>
  <si>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</si>
  <si>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</si>
  <si>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</si>
  <si>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</si>
  <si>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</si>
  <si>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</si>
  <si>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</si>
  <si>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</si>
  <si>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</si>
  <si>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</si>
  <si>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</si>
  <si>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</si>
  <si>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</si>
  <si>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</si>
  <si>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</si>
  <si>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</si>
  <si>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</si>
  <si>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</si>
  <si>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</si>
  <si>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</si>
  <si>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</si>
  <si>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</si>
  <si>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</si>
  <si>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</si>
  <si>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</si>
  <si>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</si>
  <si>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</si>
  <si>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</si>
  <si>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</si>
  <si>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</si>
  <si>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</si>
  <si>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</si>
  <si>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</si>
  <si>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</si>
  <si>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</si>
  <si>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</si>
  <si>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</si>
  <si>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</si>
  <si>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</si>
  <si>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</si>
  <si>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</si>
  <si>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</si>
  <si>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</si>
  <si>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</si>
  <si>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</si>
  <si>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</si>
  <si>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</si>
  <si>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</si>
  <si>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</si>
  <si>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</si>
  <si>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</si>
  <si>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</si>
  <si>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</si>
  <si>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</si>
  <si>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</si>
  <si>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</si>
  <si>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</si>
  <si>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</si>
  <si>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</si>
  <si>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</si>
  <si>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</si>
  <si>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</si>
  <si>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</si>
  <si>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</si>
  <si>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</si>
  <si>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</si>
  <si>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</si>
  <si>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</si>
  <si>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</si>
  <si>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</si>
  <si>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</si>
  <si>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</si>
  <si>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</si>
  <si>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</si>
  <si>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</si>
  <si>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</si>
  <si>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</si>
  <si>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</si>
  <si>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</si>
  <si>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</si>
  <si>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</si>
  <si>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</si>
  <si>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</si>
  <si>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</si>
  <si>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</si>
  <si>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</si>
  <si>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</si>
  <si>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</si>
  <si>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</si>
  <si>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</si>
  <si>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</si>
  <si>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</si>
  <si>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</si>
  <si>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</si>
  <si>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</si>
  <si>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</si>
  <si>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</si>
  <si>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</si>
  <si>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</si>
  <si>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</si>
  <si>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</si>
  <si>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</si>
  <si>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</si>
  <si>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</si>
  <si>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</si>
  <si>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</si>
  <si>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</si>
  <si>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</si>
  <si>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</si>
  <si>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</si>
  <si>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</si>
  <si>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</si>
  <si>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</si>
  <si>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</si>
  <si>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</si>
  <si>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</si>
  <si>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</si>
  <si>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</si>
  <si>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</si>
  <si>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</si>
  <si>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</si>
  <si>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</si>
  <si>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</si>
  <si>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</si>
  <si>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</si>
  <si>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</si>
  <si>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</si>
  <si>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</si>
  <si>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</si>
  <si>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</si>
  <si>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</si>
  <si>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</si>
  <si>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</si>
  <si>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</si>
  <si>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</si>
  <si>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</si>
  <si>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</si>
  <si>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</si>
  <si>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</si>
  <si>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</si>
  <si>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</si>
  <si>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</si>
  <si>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</si>
  <si>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</si>
  <si>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</si>
  <si>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</si>
  <si>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</si>
  <si>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</si>
  <si>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</si>
  <si>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</si>
  <si>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</si>
  <si>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</si>
  <si>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</si>
  <si>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</si>
  <si>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</si>
  <si>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</si>
  <si>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</si>
  <si>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</si>
  <si>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</si>
  <si>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</si>
  <si>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</si>
  <si>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</si>
  <si>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</si>
  <si>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</si>
  <si>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</si>
  <si>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</si>
  <si>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</si>
  <si>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</si>
  <si>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</si>
  <si>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</si>
  <si>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</si>
  <si>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</si>
  <si>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</si>
  <si>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</si>
  <si>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</si>
  <si>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</si>
  <si>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</si>
  <si>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</si>
  <si>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</si>
  <si>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</si>
  <si>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</si>
  <si>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</si>
  <si>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</si>
  <si>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</si>
  <si>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</si>
  <si>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</si>
  <si>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</si>
  <si>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</si>
  <si>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</si>
  <si>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</si>
  <si>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</si>
  <si>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</si>
  <si>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</si>
  <si>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</si>
  <si>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</si>
  <si>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</si>
  <si>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</si>
  <si>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</si>
  <si>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</si>
  <si>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</si>
  <si>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</si>
  <si>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</si>
  <si>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</si>
  <si>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</si>
  <si>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</si>
  <si>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</si>
  <si>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</si>
  <si>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</si>
  <si>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</si>
  <si>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</si>
  <si>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</si>
  <si>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</si>
  <si>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</si>
  <si>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</si>
  <si>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</si>
  <si>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</si>
  <si>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</si>
  <si>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</si>
  <si>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</si>
  <si>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</si>
  <si>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</si>
  <si>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</si>
  <si>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</si>
  <si>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</si>
  <si>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</si>
  <si>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</si>
  <si>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</si>
  <si>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</si>
  <si>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</si>
  <si>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</si>
  <si>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</si>
  <si>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</si>
  <si>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</si>
  <si>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</si>
  <si>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</si>
  <si>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</si>
  <si>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</si>
  <si>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</si>
  <si>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</si>
  <si>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</si>
  <si>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</si>
  <si>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</si>
  <si>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</si>
  <si>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</si>
  <si>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</si>
  <si>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</si>
  <si>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</si>
  <si>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</si>
  <si>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</si>
  <si>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</si>
  <si>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</si>
  <si>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</si>
  <si>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</si>
  <si>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</si>
  <si>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</si>
  <si>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</si>
  <si>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</si>
  <si>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</si>
  <si>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</si>
  <si>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</si>
  <si>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</si>
  <si>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</si>
  <si>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</si>
  <si>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</si>
  <si>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</si>
  <si>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</si>
  <si>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</si>
  <si>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</si>
  <si>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</si>
  <si>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</si>
  <si>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</si>
  <si>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</si>
  <si>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</si>
  <si>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</si>
  <si>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</si>
  <si>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</si>
  <si>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</si>
  <si>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</si>
  <si>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</si>
  <si>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</si>
  <si>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</si>
  <si>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</si>
  <si>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</si>
  <si>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</si>
  <si>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</si>
  <si>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</si>
  <si>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</si>
  <si>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</si>
  <si>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</si>
  <si>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</si>
  <si>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</si>
  <si>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</si>
  <si>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</si>
  <si>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</si>
  <si>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</si>
  <si>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</si>
  <si>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</si>
  <si>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</si>
  <si>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</si>
  <si>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</si>
  <si>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</si>
  <si>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</si>
  <si>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</si>
  <si>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</si>
  <si>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</si>
  <si>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</si>
  <si>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</si>
  <si>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</si>
  <si>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</si>
  <si>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</si>
  <si>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</si>
  <si>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</si>
  <si>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</si>
  <si>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</si>
  <si>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</si>
  <si>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</si>
  <si>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</si>
  <si>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</si>
  <si>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</si>
  <si>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</si>
  <si>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</si>
  <si>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</si>
  <si>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</si>
  <si>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</si>
  <si>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</si>
  <si>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</si>
  <si>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</si>
  <si>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</si>
  <si>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</si>
  <si>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</si>
  <si>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</si>
  <si>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</si>
  <si>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</si>
  <si>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</si>
  <si>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</si>
  <si>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</si>
  <si>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</si>
  <si>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</si>
  <si>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</si>
  <si>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</si>
  <si>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</si>
  <si>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</si>
  <si>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</si>
  <si>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</si>
  <si>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</si>
  <si>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</si>
  <si>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</si>
  <si>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</si>
  <si>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</si>
  <si>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</si>
  <si>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</si>
  <si>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</si>
  <si>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</si>
  <si>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</si>
  <si>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</si>
  <si>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</si>
  <si>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</si>
  <si>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</si>
  <si>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</si>
  <si>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</si>
  <si>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</si>
  <si>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</si>
  <si>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</si>
  <si>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</si>
  <si>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</si>
  <si>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</si>
  <si>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</si>
  <si>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</si>
  <si>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</si>
  <si>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</si>
  <si>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</si>
  <si>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</si>
  <si>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</si>
  <si>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</si>
  <si>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</si>
  <si>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</si>
  <si>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</si>
  <si>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</si>
  <si>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</si>
  <si>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</si>
  <si>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</si>
  <si>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</si>
  <si>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</si>
  <si>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</si>
  <si>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</si>
  <si>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</si>
  <si>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</si>
  <si>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</si>
  <si>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</si>
  <si>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</si>
  <si>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</si>
  <si>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</si>
  <si>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</si>
  <si>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</si>
  <si>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</si>
  <si>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</si>
  <si>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</si>
  <si>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</si>
  <si>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</si>
  <si>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</si>
  <si>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</si>
  <si>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</si>
  <si>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</si>
  <si>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</si>
  <si>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</si>
  <si>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</si>
  <si>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</si>
  <si>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</si>
  <si>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</si>
  <si>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</si>
  <si>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</si>
  <si>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</si>
  <si>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</si>
  <si>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</si>
  <si>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</si>
  <si>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</si>
  <si>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</si>
  <si>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</si>
  <si>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</si>
  <si>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</si>
  <si>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</si>
  <si>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</si>
  <si>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</si>
  <si>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</si>
  <si>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</si>
  <si>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</si>
  <si>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</si>
  <si>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</si>
  <si>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</si>
  <si>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</si>
  <si>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</si>
  <si>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</si>
  <si>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</si>
  <si>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</si>
  <si>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</si>
  <si>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</si>
  <si>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</si>
  <si>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</si>
  <si>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</si>
  <si>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</si>
  <si>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</si>
  <si>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</si>
  <si>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</si>
  <si>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</si>
  <si>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</si>
  <si>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</si>
  <si>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</si>
  <si>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</si>
  <si>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</si>
  <si>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</si>
  <si>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</si>
  <si>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</si>
  <si>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</si>
  <si>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</si>
  <si>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</si>
  <si>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</si>
  <si>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</si>
  <si>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</si>
  <si>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</si>
  <si>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</si>
  <si>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</si>
  <si>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</si>
  <si>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</si>
  <si>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</si>
  <si>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</si>
  <si>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</si>
  <si>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</si>
  <si>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</si>
  <si>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</si>
  <si>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</si>
  <si>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</si>
  <si>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</si>
  <si>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</si>
  <si>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</si>
  <si>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</si>
  <si>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</si>
  <si>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</si>
  <si>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</si>
  <si>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</si>
  <si>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</si>
  <si>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</si>
  <si>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</si>
  <si>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</si>
  <si>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</si>
  <si>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</si>
  <si>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</si>
  <si>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</si>
  <si>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</si>
  <si>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</si>
  <si>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</si>
  <si>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</si>
  <si>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</si>
  <si>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</si>
  <si>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</si>
  <si>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</si>
  <si>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</si>
  <si>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</si>
  <si>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</si>
  <si>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</si>
  <si>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</si>
  <si>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</si>
  <si>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</si>
  <si>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</si>
  <si>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</si>
  <si>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</si>
  <si>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</si>
  <si>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</si>
  <si>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</si>
  <si>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</si>
  <si>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</si>
  <si>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</si>
  <si>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</si>
  <si>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</si>
  <si>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</si>
  <si>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</si>
  <si>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</si>
  <si>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</si>
  <si>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</si>
  <si>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</si>
  <si>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</si>
  <si>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</si>
  <si>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</si>
  <si>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</si>
  <si>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</si>
  <si>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</si>
  <si>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</si>
  <si>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</si>
  <si>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</si>
  <si>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</si>
  <si>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</si>
  <si>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</si>
  <si>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</si>
  <si>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</si>
  <si>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</si>
  <si>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</si>
  <si>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</si>
  <si>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</si>
  <si>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</si>
  <si>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</si>
  <si>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</si>
  <si>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</si>
  <si>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</si>
  <si>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</si>
  <si>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</si>
  <si>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</si>
  <si>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</si>
  <si>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</si>
  <si>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</si>
  <si>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</si>
  <si>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</si>
  <si>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</si>
  <si>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</si>
  <si>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</si>
  <si>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</si>
  <si>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</si>
  <si>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</si>
  <si>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</si>
  <si>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</si>
  <si>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</si>
  <si>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</si>
  <si>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</si>
  <si>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</si>
  <si>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</si>
  <si>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</si>
  <si>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</si>
  <si>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</si>
  <si>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</si>
  <si>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</si>
  <si>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</si>
  <si>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</si>
  <si>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</si>
  <si>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</si>
  <si>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</si>
  <si>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</si>
  <si>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</si>
  <si>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</si>
  <si>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</si>
  <si>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</si>
  <si>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</si>
  <si>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</si>
  <si>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</si>
  <si>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</si>
  <si>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</si>
  <si>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</si>
  <si>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</si>
  <si>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</si>
  <si>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</si>
  <si>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</si>
  <si>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</si>
  <si>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</si>
  <si>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</si>
  <si>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</si>
  <si>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</si>
  <si>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</si>
  <si>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</si>
  <si>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</si>
  <si>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</si>
  <si>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</si>
  <si>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</si>
  <si>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</si>
  <si>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</si>
  <si>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</si>
  <si>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</si>
  <si>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</si>
  <si>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</si>
  <si>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</si>
  <si>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</si>
  <si>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</si>
  <si>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</si>
  <si>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</si>
  <si>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</si>
  <si>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</si>
  <si>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</si>
  <si>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</si>
  <si>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</si>
  <si>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</si>
  <si>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</si>
  <si>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</si>
  <si>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</si>
  <si>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</si>
  <si>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</si>
  <si>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</si>
  <si>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</si>
  <si>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</si>
  <si>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</si>
  <si>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</si>
  <si>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</si>
  <si>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</si>
  <si>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</si>
  <si>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</si>
  <si>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</si>
  <si>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</si>
  <si>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</si>
  <si>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</si>
  <si>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</si>
  <si>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</si>
  <si>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</si>
  <si>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</si>
  <si>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</si>
  <si>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</si>
  <si>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</si>
  <si>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</si>
  <si>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</si>
  <si>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</si>
  <si>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</si>
  <si>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</si>
  <si>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</si>
  <si>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</si>
  <si>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</si>
  <si>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</si>
  <si>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</si>
  <si>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</si>
  <si>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</si>
  <si>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</si>
  <si>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</si>
  <si>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</si>
  <si>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</si>
  <si>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</si>
  <si>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</si>
  <si>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</si>
  <si>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</si>
  <si>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</si>
  <si>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</si>
  <si>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</si>
  <si>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</si>
  <si>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</si>
  <si>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</si>
  <si>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</si>
  <si>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</si>
  <si>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</si>
  <si>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</si>
  <si>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</si>
  <si>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</si>
  <si>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</si>
  <si>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</si>
  <si>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</si>
  <si>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</si>
  <si>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</si>
  <si>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</si>
  <si>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</si>
  <si>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</si>
  <si>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</si>
  <si>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</si>
  <si>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</si>
  <si>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</si>
  <si>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</si>
  <si>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</si>
  <si>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</si>
  <si>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</si>
  <si>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</si>
  <si>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</si>
  <si>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</si>
  <si>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</si>
  <si>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</si>
  <si>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</si>
  <si>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</si>
  <si>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</si>
  <si>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</si>
  <si>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</si>
  <si>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</si>
  <si>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</si>
  <si>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</si>
  <si>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</si>
  <si>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</si>
  <si>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</si>
  <si>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</si>
  <si>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</si>
  <si>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</si>
  <si>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</si>
  <si>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</si>
  <si>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</si>
  <si>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</si>
  <si>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</si>
  <si>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</si>
  <si>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</si>
  <si>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</si>
  <si>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</si>
  <si>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</si>
  <si>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</si>
  <si>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</si>
  <si>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</si>
  <si>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</si>
  <si>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</si>
  <si>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</si>
  <si>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</si>
  <si>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</si>
  <si>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</si>
  <si>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</si>
  <si>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</si>
  <si>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</si>
  <si>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</si>
  <si>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</si>
  <si>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</si>
  <si>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</si>
  <si>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</si>
  <si>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</si>
  <si>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</si>
  <si>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</si>
  <si>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</si>
  <si>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</si>
  <si>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</si>
  <si>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</si>
  <si>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</si>
  <si>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</si>
  <si>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</si>
  <si>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</si>
  <si>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</si>
  <si>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</si>
  <si>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</si>
  <si>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</si>
  <si>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</si>
  <si>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</si>
  <si>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</si>
  <si>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</si>
  <si>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</si>
  <si>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</si>
  <si>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</si>
  <si>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</si>
  <si>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</si>
  <si>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</si>
  <si>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</si>
  <si>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</si>
  <si>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</si>
  <si>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</si>
  <si>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</si>
  <si>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</si>
  <si>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</si>
  <si>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</si>
  <si>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</si>
  <si>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</si>
  <si>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</si>
  <si>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</si>
  <si>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</si>
  <si>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</si>
  <si>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</si>
  <si>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</si>
  <si>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</si>
  <si>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</si>
  <si>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</si>
  <si>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</si>
  <si>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</si>
  <si>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</si>
  <si>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</si>
  <si>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</si>
  <si>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</si>
  <si>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</si>
  <si>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</si>
  <si>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</si>
  <si>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</si>
  <si>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</si>
  <si>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</si>
  <si>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</si>
  <si>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</si>
  <si>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</si>
  <si>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</si>
  <si>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</si>
  <si>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</si>
  <si>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</si>
  <si>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</si>
  <si>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</si>
  <si>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</si>
  <si>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</si>
  <si>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</si>
  <si>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</si>
  <si>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</si>
  <si>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</si>
  <si>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</si>
  <si>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</si>
  <si>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</si>
  <si>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</si>
  <si>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</si>
  <si>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</si>
  <si>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</si>
  <si>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</si>
  <si>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</si>
  <si>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</si>
  <si>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</si>
  <si>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</si>
  <si>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</si>
  <si>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</si>
  <si>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</si>
  <si>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</si>
  <si>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</si>
  <si>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</si>
  <si>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</si>
  <si>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</si>
  <si>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</si>
  <si>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</si>
  <si>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</si>
  <si>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</si>
  <si>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</si>
  <si>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</si>
  <si>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</si>
  <si>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</si>
  <si>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</si>
  <si>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</si>
  <si>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</si>
  <si>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</si>
  <si>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</si>
  <si>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</si>
  <si>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</si>
  <si>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</si>
  <si>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</si>
  <si>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</si>
  <si>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</si>
  <si>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</si>
  <si>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</si>
  <si>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</si>
  <si>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</si>
  <si>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</si>
  <si>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</si>
  <si>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</si>
  <si>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</si>
  <si>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</si>
  <si>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</si>
  <si>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</si>
  <si>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</si>
  <si>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</si>
  <si>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</si>
  <si>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</si>
  <si>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</si>
  <si>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</si>
  <si>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</si>
  <si>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</si>
  <si>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</si>
  <si>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</si>
  <si>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</si>
  <si>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</si>
  <si>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</si>
  <si>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</si>
  <si>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</si>
  <si>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</si>
  <si>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</si>
  <si>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</si>
  <si>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</si>
  <si>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</si>
  <si>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</si>
  <si>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</si>
  <si>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</si>
  <si>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</si>
  <si>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</si>
  <si>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</si>
  <si>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</si>
  <si>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</si>
  <si>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</si>
  <si>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</si>
  <si>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</si>
  <si>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</si>
  <si>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</si>
  <si>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</si>
  <si>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</si>
  <si>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</si>
  <si>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</si>
  <si>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</si>
  <si>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</si>
  <si>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</si>
  <si>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</si>
  <si>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</si>
  <si>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</si>
  <si>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</si>
  <si>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</si>
  <si>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</si>
  <si>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</si>
  <si>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</si>
  <si>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</si>
  <si>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</si>
  <si>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</si>
  <si>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</si>
  <si>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</si>
  <si>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</si>
  <si>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</si>
  <si>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</si>
  <si>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</si>
  <si>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</si>
  <si>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</si>
  <si>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</si>
  <si>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</si>
  <si>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</si>
  <si>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</si>
  <si>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</si>
  <si>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</si>
  <si>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</si>
  <si>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</si>
  <si>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</si>
  <si>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</si>
  <si>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</si>
  <si>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</si>
  <si>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</si>
  <si>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</si>
  <si>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</si>
  <si>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</si>
  <si>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</si>
  <si>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</si>
  <si>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</si>
  <si>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</si>
  <si>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</si>
  <si>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</si>
  <si>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</si>
  <si>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</si>
  <si>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</si>
  <si>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</si>
  <si>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</si>
  <si>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</si>
  <si>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</si>
  <si>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</si>
  <si>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</si>
  <si>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</si>
  <si>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</si>
  <si>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</si>
  <si>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</si>
  <si>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</si>
  <si>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</si>
  <si>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</si>
  <si>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</si>
  <si>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</si>
  <si>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</si>
  <si>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</si>
  <si>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</si>
  <si>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</si>
  <si>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</si>
  <si>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</si>
  <si>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</si>
  <si>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</si>
  <si>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</si>
  <si>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</si>
  <si>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</si>
  <si>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</si>
  <si>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</si>
  <si>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</si>
  <si>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</si>
  <si>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</si>
  <si>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</si>
  <si>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</si>
  <si>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</si>
  <si>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</si>
  <si>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</si>
  <si>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</si>
  <si>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</si>
  <si>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</si>
  <si>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</si>
  <si>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</si>
  <si>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</si>
  <si>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</si>
  <si>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</si>
  <si>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</si>
  <si>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</si>
  <si>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</si>
  <si>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</si>
  <si>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</si>
  <si>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</si>
  <si>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</si>
  <si>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</si>
  <si>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</si>
  <si>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</si>
  <si>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</si>
  <si>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</si>
  <si>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</si>
  <si>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</si>
  <si>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</si>
  <si>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</si>
  <si>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</si>
  <si>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</si>
  <si>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</si>
  <si>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</si>
  <si>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</si>
  <si>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</si>
  <si>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</si>
  <si>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</si>
  <si>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</si>
  <si>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</si>
  <si>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</si>
  <si>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</si>
  <si>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</si>
  <si>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</si>
  <si>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</si>
  <si>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</si>
  <si>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</si>
  <si>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</si>
  <si>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</si>
  <si>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</si>
  <si>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</si>
  <si>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</si>
  <si>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</si>
  <si>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</si>
  <si>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</si>
  <si>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</si>
  <si>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</si>
  <si>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</si>
  <si>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</si>
  <si>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</si>
  <si>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</si>
  <si>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</si>
  <si>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</si>
  <si>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</si>
  <si>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</si>
  <si>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</si>
  <si>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</si>
  <si>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</si>
  <si>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</si>
  <si>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</si>
  <si>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</si>
  <si>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</si>
  <si>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</si>
  <si>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</si>
  <si>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</si>
  <si>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</si>
  <si>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</si>
  <si>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</si>
  <si>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</si>
  <si>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</si>
  <si>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</si>
  <si>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</si>
  <si>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</si>
  <si>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</si>
  <si>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</si>
  <si>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</si>
  <si>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</si>
  <si>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</si>
  <si>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</si>
  <si>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</si>
  <si>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</si>
  <si>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</si>
  <si>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</si>
  <si>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</si>
  <si>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</si>
  <si>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</si>
  <si>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</si>
  <si>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</si>
  <si>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</si>
  <si>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</si>
  <si>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</si>
  <si>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</si>
  <si>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</si>
  <si>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</si>
  <si>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</si>
  <si>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</si>
  <si>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</si>
  <si>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</si>
  <si>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</si>
  <si>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</si>
  <si>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</si>
  <si>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</si>
  <si>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</si>
  <si>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</si>
  <si>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</si>
  <si>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</si>
  <si>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</si>
  <si>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</si>
  <si>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</si>
  <si>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</si>
  <si>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</si>
  <si>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</si>
  <si>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</si>
  <si>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</si>
  <si>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</si>
  <si>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</si>
  <si>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</si>
  <si>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</si>
  <si>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</si>
  <si>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</si>
  <si>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</si>
  <si>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</si>
  <si>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</si>
  <si>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</si>
  <si>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</si>
  <si>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</si>
  <si>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</si>
  <si>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</si>
  <si>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</si>
  <si>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</si>
  <si>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</si>
  <si>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</si>
  <si>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</si>
  <si>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</si>
  <si>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</si>
  <si>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</si>
  <si>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</si>
  <si>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</si>
  <si>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</si>
  <si>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</si>
  <si>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</si>
  <si>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</si>
  <si>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</si>
  <si>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</si>
  <si>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</si>
  <si>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</si>
  <si>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</si>
  <si>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</si>
  <si>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</si>
  <si>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</si>
  <si>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</si>
  <si>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</si>
  <si>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</si>
  <si>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</si>
  <si>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</si>
  <si>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</si>
  <si>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</si>
  <si>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</si>
  <si>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</si>
  <si>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</si>
  <si>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</si>
  <si>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</si>
  <si>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</si>
  <si>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</si>
  <si>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</si>
  <si>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</si>
  <si>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</si>
  <si>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</si>
  <si>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</si>
  <si>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</si>
  <si>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</si>
  <si>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</si>
  <si>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</si>
  <si>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</si>
  <si>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</si>
  <si>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</si>
  <si>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</si>
  <si>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</si>
  <si>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</si>
  <si>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</si>
  <si>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</si>
  <si>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</si>
  <si>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</si>
  <si>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</si>
  <si>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</si>
  <si>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</si>
  <si>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</si>
  <si>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</si>
  <si>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</si>
  <si>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</si>
  <si>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</si>
  <si>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</si>
  <si>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</si>
  <si>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</si>
  <si>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</si>
  <si>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</si>
  <si>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</si>
  <si>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</si>
  <si>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</si>
  <si>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</si>
  <si>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</si>
  <si>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</si>
  <si>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</si>
  <si>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</si>
  <si>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</si>
  <si>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</si>
  <si>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</si>
  <si>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</si>
  <si>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</si>
  <si>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</si>
  <si>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</si>
  <si>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</si>
  <si>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</si>
  <si>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</si>
  <si>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</si>
  <si>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</si>
  <si>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</si>
  <si>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</si>
  <si>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</si>
  <si>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</si>
  <si>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</si>
  <si>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</si>
  <si>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</si>
  <si>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</si>
  <si>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</si>
  <si>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</si>
  <si>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</si>
  <si>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</si>
  <si>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</si>
  <si>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</si>
  <si>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</si>
  <si>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</si>
  <si>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</si>
  <si>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</si>
  <si>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</si>
  <si>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</si>
  <si>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</si>
  <si>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</si>
  <si>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</si>
  <si>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</si>
  <si>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</si>
  <si>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</si>
  <si>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</si>
  <si>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</si>
  <si>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</si>
  <si>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</si>
  <si>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</si>
  <si>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</si>
  <si>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</si>
  <si>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</si>
  <si>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</si>
  <si>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</si>
  <si>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</si>
  <si>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</si>
  <si>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</si>
  <si>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</si>
  <si>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</si>
  <si>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</si>
  <si>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</si>
  <si>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</si>
  <si>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</si>
  <si>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</si>
  <si>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</si>
  <si>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</si>
  <si>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</si>
  <si>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</si>
  <si>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</si>
  <si>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</si>
  <si>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</si>
  <si>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</si>
  <si>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</si>
  <si>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</si>
  <si>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</si>
  <si>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</si>
  <si>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</si>
  <si>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</si>
  <si>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</si>
  <si>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</si>
  <si>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</si>
  <si>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</si>
  <si>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</si>
  <si>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</si>
  <si>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</si>
  <si>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</si>
  <si>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</si>
  <si>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</si>
  <si>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</si>
  <si>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</si>
  <si>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</si>
  <si>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</si>
  <si>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</si>
  <si>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</si>
  <si>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</si>
  <si>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</si>
  <si>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</si>
  <si>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</si>
  <si>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</si>
  <si>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</si>
  <si>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</si>
  <si>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</si>
  <si>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</si>
  <si>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</si>
  <si>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</si>
  <si>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</si>
  <si>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</si>
  <si>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</si>
  <si>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</si>
  <si>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</si>
  <si>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</si>
  <si>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</si>
  <si>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</si>
  <si>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</si>
  <si>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</si>
  <si>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</si>
  <si>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</si>
  <si>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</si>
  <si>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</si>
  <si>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</si>
  <si>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</si>
  <si>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</si>
  <si>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</si>
  <si>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</si>
  <si>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</si>
  <si>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</si>
  <si>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</si>
  <si>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</si>
  <si>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</si>
  <si>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</si>
  <si>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</si>
  <si>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</si>
  <si>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</si>
  <si>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</si>
  <si>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</si>
  <si>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</si>
  <si>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</si>
  <si>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</si>
  <si>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</si>
  <si>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</si>
  <si>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</si>
  <si>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</si>
  <si>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</si>
  <si>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</si>
  <si>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</si>
  <si>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</si>
  <si>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</si>
  <si>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</si>
  <si>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</si>
  <si>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</si>
  <si>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</si>
  <si>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</si>
  <si>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</si>
  <si>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</si>
  <si>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</si>
  <si>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</si>
  <si>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</si>
  <si>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</si>
  <si>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</si>
  <si>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</si>
  <si>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</si>
  <si>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</si>
  <si>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</si>
  <si>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</si>
  <si>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</si>
  <si>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</si>
  <si>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</si>
  <si>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</si>
  <si>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</si>
  <si>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</si>
  <si>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</si>
  <si>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</si>
  <si>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</si>
  <si>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</si>
  <si>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</si>
  <si>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</si>
  <si>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</si>
  <si>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</si>
  <si>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</si>
  <si>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</si>
  <si>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</si>
  <si>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</si>
  <si>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</si>
  <si>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</si>
  <si>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</si>
  <si>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</si>
  <si>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</si>
  <si>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</si>
  <si>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</si>
  <si>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</si>
  <si>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</si>
  <si>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</si>
  <si>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</si>
  <si>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</si>
  <si>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</si>
  <si>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</si>
  <si>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</si>
  <si>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</si>
  <si>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</si>
  <si>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</si>
  <si>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</si>
  <si>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</si>
  <si>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</si>
  <si>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</si>
  <si>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</si>
  <si>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</si>
  <si>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</si>
  <si>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</si>
  <si>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</si>
  <si>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</si>
  <si>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</si>
  <si>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</si>
  <si>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</si>
  <si>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</si>
  <si>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</si>
  <si>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</si>
  <si>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</si>
  <si>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</si>
  <si>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</si>
  <si>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</si>
  <si>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</si>
  <si>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</si>
  <si>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</si>
  <si>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</si>
  <si>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</si>
  <si>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</si>
  <si>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</si>
  <si>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</si>
  <si>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</si>
  <si>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</si>
  <si>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</si>
  <si>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</si>
  <si>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</si>
  <si>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</si>
  <si>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</si>
  <si>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</si>
  <si>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</si>
  <si>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</si>
  <si>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</si>
  <si>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</si>
  <si>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</si>
  <si>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</si>
  <si>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</si>
  <si>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</si>
  <si>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</si>
  <si>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</si>
  <si>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</si>
  <si>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</si>
  <si>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</si>
  <si>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</si>
  <si>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</si>
  <si>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</si>
  <si>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</si>
  <si>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</si>
  <si>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</si>
  <si>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</si>
  <si>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</si>
  <si>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</si>
  <si>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</si>
  <si>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</si>
  <si>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</si>
  <si>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</si>
  <si>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</si>
  <si>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</si>
  <si>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</si>
  <si>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</si>
  <si>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</si>
  <si>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</si>
  <si>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</si>
  <si>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</si>
  <si>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</si>
  <si>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</si>
  <si>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</si>
  <si>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</si>
  <si>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</si>
  <si>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</si>
  <si>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</si>
  <si>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</si>
  <si>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</si>
  <si>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</si>
  <si>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</si>
  <si>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</si>
  <si>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</si>
  <si>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</si>
  <si>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</si>
  <si>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</si>
  <si>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</si>
  <si>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</si>
  <si>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</si>
  <si>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</si>
  <si>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</si>
  <si>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</si>
  <si>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</si>
  <si>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</si>
  <si>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</si>
  <si>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</si>
  <si>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</si>
  <si>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</si>
  <si>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</si>
  <si>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</si>
  <si>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</si>
  <si>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</si>
  <si>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</si>
  <si>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</si>
  <si>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</si>
  <si>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</si>
  <si>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</si>
  <si>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</si>
  <si>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</si>
  <si>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</si>
  <si>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</si>
  <si>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</si>
  <si>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</si>
  <si>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</si>
  <si>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</si>
  <si>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</si>
  <si>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</si>
  <si>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</si>
  <si>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</si>
  <si>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</si>
  <si>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</si>
  <si>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</si>
  <si>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</si>
  <si>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</si>
  <si>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</si>
  <si>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</si>
  <si>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</si>
  <si>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</si>
  <si>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</si>
  <si>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</si>
  <si>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</si>
  <si>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</si>
  <si>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</si>
  <si>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</si>
  <si>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</si>
  <si>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</si>
  <si>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</si>
  <si>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</si>
  <si>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</si>
  <si>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</si>
  <si>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</si>
  <si>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</si>
  <si>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</si>
  <si>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</si>
  <si>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</si>
  <si>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</si>
  <si>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</si>
  <si>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</si>
  <si>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</si>
  <si>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</si>
  <si>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</si>
  <si>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</si>
  <si>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</si>
  <si>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</si>
  <si>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</si>
  <si>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</si>
  <si>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</si>
  <si>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</si>
  <si>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</si>
  <si>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</si>
  <si>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</si>
  <si>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</si>
  <si>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</si>
  <si>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</si>
  <si>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</si>
  <si>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</si>
  <si>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</si>
  <si>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</si>
  <si>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</si>
  <si>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</si>
  <si>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</si>
  <si>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</si>
  <si>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</si>
  <si>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</si>
  <si>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</si>
  <si>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</si>
  <si>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</si>
  <si>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</si>
  <si>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</si>
  <si>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</si>
  <si>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</si>
  <si>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</si>
  <si>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</si>
  <si>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</si>
  <si>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</si>
  <si>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</si>
  <si>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</si>
  <si>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</si>
  <si>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</si>
  <si>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</si>
  <si>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</si>
  <si>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</si>
  <si>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</si>
  <si>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</si>
  <si>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</si>
  <si>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</si>
  <si>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</si>
  <si>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</si>
  <si>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</si>
  <si>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</si>
  <si>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</si>
  <si>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</si>
  <si>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</si>
  <si>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</si>
  <si>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</si>
  <si>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</si>
  <si>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</si>
  <si>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</si>
  <si>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</si>
  <si>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</si>
  <si>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</si>
  <si>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</si>
  <si>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</si>
  <si>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</si>
  <si>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</si>
  <si>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</si>
  <si>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</si>
  <si>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</si>
  <si>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</si>
  <si>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</si>
  <si>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</si>
  <si>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</si>
  <si>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</si>
  <si>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</si>
  <si>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</si>
  <si>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</si>
  <si>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</si>
  <si>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</si>
  <si>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</si>
  <si>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</si>
  <si>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</si>
  <si>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</si>
  <si>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</si>
  <si>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</si>
  <si>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</si>
  <si>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</si>
  <si>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</si>
  <si>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</si>
  <si>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</si>
  <si>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</si>
  <si>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</si>
  <si>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</si>
  <si>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</si>
  <si>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</si>
  <si>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</si>
  <si>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</si>
  <si>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</si>
  <si>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</si>
  <si>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</si>
  <si>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</si>
  <si>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</si>
  <si>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</si>
  <si>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</si>
  <si>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</si>
  <si>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</si>
  <si>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</si>
  <si>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</si>
  <si>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</si>
  <si>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</si>
  <si>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</si>
  <si>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</si>
  <si>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</si>
  <si>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</si>
  <si>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</si>
  <si>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</si>
  <si>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</si>
  <si>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</si>
  <si>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</si>
  <si>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</si>
  <si>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</si>
  <si>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</si>
  <si>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</si>
  <si>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</si>
  <si>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</si>
  <si>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</si>
  <si>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</si>
  <si>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</si>
  <si>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</si>
  <si>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</si>
  <si>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</si>
  <si>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</si>
  <si>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</si>
  <si>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</si>
  <si>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</si>
  <si>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</si>
  <si>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</si>
  <si>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</si>
  <si>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</si>
  <si>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</si>
  <si>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</si>
  <si>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</si>
  <si>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</si>
  <si>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</si>
  <si>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</si>
  <si>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</si>
  <si>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</si>
  <si>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</si>
  <si>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</si>
  <si>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</si>
  <si>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</si>
  <si>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</si>
  <si>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</si>
  <si>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</si>
  <si>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</si>
  <si>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</si>
  <si>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</si>
  <si>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</si>
  <si>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</si>
  <si>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</si>
  <si>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</si>
  <si>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</si>
  <si>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</si>
  <si>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</si>
  <si>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</si>
  <si>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</si>
  <si>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</si>
  <si>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</si>
  <si>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</si>
  <si>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</si>
  <si>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</si>
  <si>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</si>
  <si>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</si>
  <si>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</si>
  <si>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</si>
  <si>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</si>
  <si>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</si>
  <si>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</si>
  <si>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</si>
  <si>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</si>
  <si>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</si>
  <si>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</si>
  <si>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</si>
  <si>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</si>
  <si>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</si>
  <si>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</si>
  <si>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</si>
  <si>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</si>
  <si>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</si>
  <si>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</si>
  <si>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</si>
  <si>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</si>
  <si>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</si>
  <si>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</si>
  <si>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</si>
  <si>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</si>
  <si>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</si>
  <si>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</si>
  <si>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</si>
  <si>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</si>
  <si>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</si>
  <si>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</si>
  <si>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</si>
  <si>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</si>
  <si>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</si>
  <si>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</si>
  <si>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</si>
  <si>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</si>
  <si>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</si>
  <si>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</si>
  <si>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</si>
  <si>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</si>
  <si>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</si>
  <si>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</si>
  <si>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</si>
  <si>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</si>
  <si>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</si>
  <si>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</si>
  <si>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</si>
  <si>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</si>
  <si>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</si>
  <si>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</si>
  <si>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</si>
  <si>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</si>
  <si>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</si>
  <si>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</si>
  <si>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</si>
  <si>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</si>
  <si>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</si>
  <si>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</si>
  <si>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</si>
  <si>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</si>
  <si>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</si>
  <si>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</si>
  <si>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</si>
  <si>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</si>
  <si>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</si>
  <si>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</si>
  <si>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</si>
  <si>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</si>
  <si>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</si>
  <si>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</si>
  <si>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</si>
  <si>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</si>
  <si>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</si>
  <si>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</si>
  <si>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</si>
  <si>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</si>
  <si>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</si>
  <si>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</si>
  <si>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</si>
  <si>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</si>
  <si>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</si>
  <si>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</si>
  <si>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</si>
  <si>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</si>
  <si>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</si>
  <si>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</si>
  <si>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</si>
  <si>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</si>
  <si>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</si>
  <si>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</si>
  <si>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</si>
  <si>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</si>
  <si>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</si>
  <si>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</si>
  <si>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</si>
  <si>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</si>
  <si>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</si>
  <si>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</si>
  <si>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</si>
  <si>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</si>
  <si>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</si>
  <si>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</si>
  <si>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</si>
  <si>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</si>
  <si>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</si>
  <si>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</si>
  <si>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</si>
  <si>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</si>
  <si>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</si>
  <si>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</si>
  <si>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</si>
  <si>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</si>
  <si>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</si>
  <si>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</si>
  <si>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</si>
  <si>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</si>
  <si>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</si>
  <si>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</si>
  <si>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</si>
  <si>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</si>
  <si>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</si>
  <si>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</si>
  <si>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</si>
  <si>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</si>
  <si>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</si>
  <si>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</si>
  <si>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</si>
  <si>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</si>
  <si>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</si>
  <si>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</si>
  <si>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</si>
  <si>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</si>
  <si>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</si>
  <si>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</si>
  <si>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</si>
  <si>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</si>
  <si>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</si>
  <si>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</si>
  <si>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</si>
  <si>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</si>
  <si>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</si>
  <si>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</si>
  <si>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</si>
  <si>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</si>
  <si>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</si>
  <si>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</si>
  <si>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</si>
  <si>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</si>
  <si>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</si>
  <si>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</si>
  <si>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</si>
  <si>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</si>
  <si>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</si>
  <si>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</si>
  <si>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</si>
  <si>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</si>
  <si>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</si>
  <si>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</si>
  <si>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</si>
  <si>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</si>
  <si>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</si>
  <si>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</si>
  <si>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</si>
  <si>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</si>
  <si>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</si>
  <si>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</si>
  <si>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</si>
  <si>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</si>
  <si>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</si>
  <si>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</si>
  <si>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</si>
  <si>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</si>
  <si>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</si>
  <si>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</si>
  <si>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</si>
  <si>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</si>
  <si>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</si>
  <si>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</si>
  <si>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</si>
  <si>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</si>
  <si>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</si>
  <si>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</si>
  <si>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</si>
  <si>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</si>
  <si>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</si>
  <si>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</si>
  <si>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</si>
  <si>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</si>
  <si>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</si>
  <si>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</si>
  <si>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</si>
  <si>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</si>
  <si>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</si>
  <si>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</si>
  <si>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</si>
  <si>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</si>
  <si>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</si>
  <si>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</si>
  <si>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</si>
  <si>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</si>
  <si>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</si>
  <si>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</si>
  <si>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</si>
  <si>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</si>
  <si>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</si>
  <si>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</si>
  <si>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</si>
  <si>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</si>
  <si>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</si>
  <si>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</si>
  <si>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</si>
  <si>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</si>
  <si>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</si>
  <si>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</si>
  <si>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</si>
  <si>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</si>
  <si>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</si>
  <si>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</si>
  <si>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</si>
  <si>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</si>
  <si>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</si>
  <si>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</si>
  <si>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</si>
  <si>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</si>
  <si>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</si>
  <si>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</si>
  <si>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</si>
  <si>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</si>
  <si>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</si>
  <si>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</si>
  <si>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</si>
  <si>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</si>
  <si>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</si>
  <si>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</si>
  <si>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</si>
  <si>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</si>
  <si>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</si>
  <si>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</si>
  <si>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</si>
  <si>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</si>
  <si>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</si>
  <si>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</si>
  <si>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</si>
  <si>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</si>
  <si>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</si>
  <si>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</si>
  <si>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</si>
  <si>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</si>
  <si>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</si>
  <si>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</si>
  <si>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</si>
  <si>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</si>
  <si>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</si>
  <si>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</si>
  <si>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</si>
  <si>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</si>
  <si>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</si>
  <si>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</si>
  <si>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</si>
  <si>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</si>
  <si>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</si>
  <si>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</si>
  <si>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</si>
  <si>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</si>
  <si>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</si>
  <si>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</si>
  <si>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</si>
  <si>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</si>
  <si>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</si>
  <si>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</si>
  <si>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</si>
  <si>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</si>
  <si>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</si>
  <si>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</si>
  <si>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</si>
  <si>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</si>
  <si>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</si>
  <si>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</si>
  <si>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</si>
  <si>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</si>
  <si>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</si>
  <si>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</si>
  <si>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</si>
  <si>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</si>
  <si>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</si>
  <si>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</si>
  <si>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</si>
  <si>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</si>
  <si>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</si>
  <si>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</si>
  <si>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</si>
  <si>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</si>
  <si>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</si>
  <si>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</si>
  <si>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</si>
  <si>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</si>
  <si>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</si>
  <si>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</si>
  <si>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</si>
  <si>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</si>
  <si>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</si>
  <si>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</si>
  <si>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</si>
  <si>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</si>
  <si>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</si>
  <si>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</si>
  <si>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</si>
  <si>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</si>
  <si>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</si>
  <si>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</si>
  <si>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</si>
  <si>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</si>
  <si>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</si>
  <si>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</si>
  <si>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</si>
  <si>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</si>
  <si>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</si>
  <si>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</si>
  <si>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</si>
  <si>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</si>
  <si>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</si>
  <si>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</si>
  <si>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</si>
  <si>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</si>
  <si>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</si>
  <si>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</si>
  <si>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</si>
  <si>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</si>
  <si>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</si>
  <si>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</si>
  <si>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</si>
  <si>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</si>
  <si>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</si>
  <si>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</si>
  <si>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</si>
  <si>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</si>
  <si>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</si>
  <si>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</si>
  <si>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</si>
  <si>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</si>
  <si>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</si>
  <si>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</si>
  <si>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</si>
  <si>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</si>
  <si>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</si>
  <si>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</si>
  <si>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</si>
  <si>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</si>
  <si>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</si>
  <si>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</si>
  <si>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</si>
  <si>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</si>
  <si>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</si>
  <si>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</si>
  <si>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</si>
  <si>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</si>
  <si>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</si>
  <si>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</si>
  <si>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</si>
  <si>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</si>
  <si>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</si>
  <si>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</si>
  <si>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</si>
  <si>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</si>
  <si>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</si>
  <si>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</si>
  <si>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</si>
  <si>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</si>
  <si>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</si>
  <si>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</si>
  <si>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</si>
  <si>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</si>
  <si>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</si>
  <si>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</si>
  <si>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</si>
  <si>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</si>
  <si>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</si>
  <si>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</si>
  <si>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</si>
  <si>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</si>
  <si>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</si>
  <si>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</si>
  <si>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</si>
  <si>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</si>
  <si>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</si>
  <si>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</si>
  <si>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</si>
  <si>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</si>
  <si>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</si>
  <si>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</si>
  <si>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</si>
  <si>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</si>
  <si>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</si>
  <si>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</si>
  <si>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</si>
  <si>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</si>
  <si>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</si>
  <si>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</si>
  <si>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</si>
  <si>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</si>
  <si>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</si>
  <si>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</si>
  <si>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</si>
  <si>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</si>
  <si>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</si>
  <si>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</si>
  <si>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</si>
  <si>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</si>
  <si>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</si>
  <si>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</si>
  <si>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</si>
  <si>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</si>
  <si>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</si>
  <si>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</si>
  <si>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</si>
  <si>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</si>
  <si>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</si>
  <si>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</si>
  <si>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</si>
  <si>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</si>
  <si>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</si>
  <si>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</si>
  <si>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</si>
  <si>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</si>
  <si>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</si>
  <si>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</si>
  <si>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</si>
  <si>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</si>
  <si>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</si>
  <si>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</si>
  <si>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</si>
  <si>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</si>
  <si>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</si>
  <si>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</si>
  <si>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</si>
  <si>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</si>
  <si>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</si>
  <si>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</si>
  <si>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</si>
  <si>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</si>
  <si>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</si>
  <si>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</si>
  <si>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</si>
  <si>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</si>
  <si>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</si>
  <si>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</si>
  <si>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</si>
  <si>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</si>
  <si>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</si>
  <si>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</si>
  <si>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</si>
  <si>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</si>
  <si>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</si>
  <si>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</si>
  <si>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</si>
  <si>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</si>
  <si>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</si>
  <si>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</si>
  <si>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</si>
  <si>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</si>
  <si>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</si>
  <si>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</si>
  <si>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</si>
  <si>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</si>
  <si>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</si>
  <si>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</si>
  <si>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</si>
  <si>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</si>
  <si>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</si>
  <si>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</si>
  <si>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</si>
  <si>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</si>
  <si>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</si>
  <si>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</si>
  <si>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</si>
  <si>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</si>
  <si>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</si>
  <si>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</si>
  <si>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</si>
  <si>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</si>
  <si>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</si>
  <si>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</si>
  <si>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</si>
  <si>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</si>
  <si>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</si>
  <si>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</si>
  <si>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</si>
  <si>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</si>
  <si>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</si>
  <si>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</si>
  <si>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</si>
  <si>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</si>
  <si>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</si>
  <si>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</si>
  <si>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</si>
  <si>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</si>
  <si>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</si>
  <si>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</si>
  <si>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</si>
  <si>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</si>
  <si>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</si>
  <si>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</si>
  <si>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</si>
  <si>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</si>
  <si>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</si>
  <si>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</si>
  <si>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</si>
  <si>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</si>
  <si>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</si>
  <si>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</si>
  <si>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</si>
  <si>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</si>
  <si>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</si>
  <si>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</si>
  <si>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</si>
  <si>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</si>
  <si>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</si>
  <si>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</si>
  <si>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</si>
  <si>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</si>
  <si>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</si>
  <si>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</si>
  <si>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</si>
  <si>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</si>
  <si>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</si>
  <si>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</si>
  <si>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</si>
  <si>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</si>
  <si>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</si>
  <si>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</si>
  <si>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</si>
  <si>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</si>
  <si>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</si>
  <si>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</si>
  <si>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</si>
  <si>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</si>
  <si>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</si>
  <si>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</si>
  <si>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</si>
  <si>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</si>
  <si>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</si>
  <si>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</si>
  <si>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</si>
  <si>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</si>
  <si>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</si>
  <si>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</si>
  <si>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</si>
  <si>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</si>
  <si>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</si>
  <si>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</si>
  <si>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</si>
  <si>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</si>
  <si>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</si>
  <si>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</si>
  <si>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</si>
  <si>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</si>
  <si>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</si>
  <si>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</si>
  <si>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</si>
  <si>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</si>
  <si>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</si>
  <si>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</si>
  <si>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</si>
  <si>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</si>
  <si>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</si>
  <si>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</si>
  <si>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</si>
  <si>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</si>
  <si>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</si>
  <si>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</si>
  <si>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</si>
  <si>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</si>
  <si>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</si>
  <si>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</si>
  <si>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</si>
  <si>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</si>
  <si>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</si>
  <si>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</si>
  <si>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</si>
  <si>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</si>
  <si>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</si>
  <si>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</si>
  <si>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</si>
  <si>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</si>
  <si>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</si>
  <si>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</si>
  <si>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</si>
  <si>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</si>
  <si>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</si>
  <si>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</si>
  <si>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</si>
  <si>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</si>
  <si>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</si>
  <si>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</si>
  <si>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</si>
  <si>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</si>
  <si>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</si>
  <si>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</si>
  <si>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</si>
  <si>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</si>
  <si>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</si>
  <si>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</si>
  <si>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</si>
  <si>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</si>
  <si>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</si>
  <si>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</si>
  <si>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</si>
  <si>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</si>
  <si>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</si>
  <si>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</si>
  <si>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</si>
  <si>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</si>
  <si>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</si>
  <si>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</si>
  <si>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</si>
  <si>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</si>
  <si>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</si>
  <si>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</si>
  <si>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</si>
  <si>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</si>
  <si>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</si>
  <si>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</si>
  <si>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</si>
  <si>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</si>
  <si>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</si>
  <si>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</si>
  <si>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</si>
  <si>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</si>
  <si>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</si>
  <si>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</si>
  <si>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</si>
  <si>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</si>
  <si>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</si>
  <si>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</si>
  <si>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</si>
  <si>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</si>
  <si>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</si>
  <si>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</si>
  <si>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</si>
  <si>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</si>
  <si>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</si>
  <si>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</si>
  <si>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</si>
  <si>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</si>
  <si>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</si>
  <si>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</si>
  <si>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</si>
  <si>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</si>
  <si>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</si>
  <si>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</si>
  <si>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</si>
  <si>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</si>
  <si>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</si>
  <si>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</si>
  <si>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</si>
  <si>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</si>
  <si>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</si>
  <si>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</si>
  <si>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</si>
  <si>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</si>
  <si>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</si>
  <si>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</si>
  <si>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</si>
  <si>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</si>
  <si>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</si>
  <si>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</si>
  <si>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</si>
  <si>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</si>
  <si>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</si>
  <si>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</si>
  <si>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</si>
  <si>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</si>
  <si>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</si>
  <si>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</si>
  <si>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</si>
  <si>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</si>
  <si>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</si>
  <si>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</si>
  <si>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</si>
  <si>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</si>
  <si>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</si>
  <si>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</si>
  <si>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</si>
  <si>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</si>
  <si>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</si>
  <si>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</si>
  <si>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</si>
  <si>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</si>
  <si>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</si>
  <si>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</si>
  <si>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</si>
  <si>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</si>
  <si>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</si>
  <si>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</si>
  <si>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</si>
  <si>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</si>
  <si>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</si>
  <si>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</si>
  <si>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</si>
  <si>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</si>
  <si>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</si>
  <si>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</si>
  <si>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</si>
  <si>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</si>
  <si>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</si>
  <si>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</si>
  <si>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</si>
  <si>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</si>
  <si>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</si>
  <si>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</si>
  <si>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</si>
  <si>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</si>
  <si>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</si>
  <si>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</si>
  <si>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</si>
  <si>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</si>
  <si>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</si>
  <si>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</si>
  <si>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</si>
  <si>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</si>
  <si>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</si>
  <si>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</si>
  <si>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</si>
  <si>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</si>
  <si>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</si>
  <si>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</si>
  <si>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</si>
  <si>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</si>
  <si>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</si>
  <si>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</si>
  <si>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</si>
  <si>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</si>
  <si>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</si>
  <si>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</si>
  <si>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</si>
  <si>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</si>
  <si>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</si>
  <si>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</si>
  <si>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</si>
  <si>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</si>
  <si>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</si>
  <si>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</si>
  <si>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</si>
  <si>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</si>
  <si>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</si>
  <si>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</si>
  <si>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</si>
  <si>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</si>
  <si>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</si>
  <si>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</si>
  <si>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</si>
  <si>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</si>
  <si>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</si>
  <si>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</si>
  <si>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</si>
  <si>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</si>
  <si>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</si>
  <si>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</si>
  <si>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</si>
  <si>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</si>
  <si>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</si>
  <si>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</si>
  <si>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</si>
  <si>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</si>
  <si>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</si>
  <si>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</si>
  <si>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</si>
  <si>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</si>
  <si>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</si>
  <si>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</si>
  <si>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</si>
  <si>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</si>
  <si>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</si>
  <si>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</si>
  <si>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</si>
  <si>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</si>
  <si>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</si>
  <si>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</si>
  <si>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</si>
  <si>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</si>
  <si>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</si>
  <si>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</si>
  <si>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</si>
  <si>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</si>
  <si>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</si>
  <si>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</si>
  <si>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</si>
  <si>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</si>
  <si>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</si>
  <si>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</si>
  <si>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</si>
  <si>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</si>
  <si>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</si>
  <si>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</si>
  <si>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</si>
  <si>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</si>
  <si>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</si>
  <si>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</si>
  <si>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</si>
  <si>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</si>
  <si>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</si>
  <si>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</si>
  <si>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</si>
  <si>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</si>
  <si>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</si>
  <si>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</si>
  <si>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</si>
  <si>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</si>
  <si>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</si>
  <si>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</si>
  <si>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</si>
  <si>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</si>
  <si>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</si>
  <si>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</si>
  <si>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</si>
  <si>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</si>
  <si>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</si>
  <si>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</si>
  <si>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</si>
  <si>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</si>
  <si>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</si>
  <si>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</si>
  <si>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</si>
  <si>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</si>
  <si>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</si>
  <si>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</si>
  <si>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</si>
  <si>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</si>
  <si>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</si>
  <si>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</si>
  <si>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</si>
  <si>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</si>
  <si>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</si>
  <si>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</si>
  <si>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</si>
  <si>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</si>
  <si>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</si>
  <si>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</si>
  <si>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</si>
  <si>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</si>
  <si>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</si>
  <si>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</si>
  <si>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</si>
  <si>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</si>
  <si>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</si>
  <si>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</si>
  <si>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</si>
  <si>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</si>
  <si>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</si>
  <si>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</si>
  <si>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</si>
  <si>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</si>
  <si>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</si>
  <si>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</si>
  <si>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</si>
  <si>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</si>
  <si>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</si>
  <si>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</si>
  <si>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</si>
  <si>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</si>
  <si>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</si>
  <si>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</si>
  <si>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</si>
  <si>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</si>
  <si>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</si>
  <si>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</si>
  <si>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</si>
  <si>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</si>
  <si>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</si>
  <si>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</si>
  <si>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</si>
  <si>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</si>
  <si>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</si>
  <si>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</si>
  <si>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</si>
  <si>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</si>
  <si>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</si>
  <si>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</si>
  <si>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</si>
  <si>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</si>
  <si>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</si>
  <si>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</si>
  <si>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</si>
  <si>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</si>
  <si>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</si>
  <si>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</si>
  <si>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</si>
  <si>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</si>
  <si>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</si>
  <si>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</si>
  <si>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</si>
  <si>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</si>
  <si>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</si>
  <si>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</si>
  <si>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</si>
  <si>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</si>
  <si>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</si>
  <si>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</si>
  <si>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</si>
  <si>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</si>
  <si>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</si>
  <si>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</si>
  <si>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</si>
  <si>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</si>
  <si>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</si>
  <si>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</si>
  <si>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</si>
  <si>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</si>
  <si>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</si>
  <si>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</si>
  <si>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</si>
  <si>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</si>
  <si>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</si>
  <si>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</si>
  <si>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</si>
  <si>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</si>
  <si>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</si>
  <si>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</si>
  <si>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</si>
  <si>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</si>
  <si>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</si>
  <si>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</si>
  <si>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</si>
  <si>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</si>
  <si>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</si>
  <si>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</si>
  <si>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</si>
  <si>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</si>
  <si>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</si>
  <si>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</si>
  <si>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</si>
  <si>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</si>
  <si>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</si>
  <si>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</si>
  <si>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</si>
  <si>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</si>
  <si>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</si>
  <si>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</si>
  <si>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</si>
  <si>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</si>
  <si>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</si>
  <si>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</si>
  <si>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</si>
  <si>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</si>
  <si>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</si>
  <si>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</si>
  <si>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</si>
  <si>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</si>
  <si>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</si>
  <si>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</si>
  <si>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</si>
  <si>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</si>
  <si>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</si>
  <si>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</si>
  <si>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</si>
  <si>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</si>
  <si>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</si>
  <si>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</si>
  <si>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</si>
  <si>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</si>
  <si>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</si>
  <si>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</si>
  <si>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</si>
  <si>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</si>
  <si>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</si>
  <si>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</si>
  <si>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</si>
  <si>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</si>
  <si>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</si>
  <si>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</si>
  <si>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</si>
  <si>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</si>
  <si>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</si>
  <si>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</si>
  <si>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</si>
  <si>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</si>
  <si>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</si>
  <si>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</si>
  <si>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</si>
  <si>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</si>
  <si>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</si>
  <si>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</si>
  <si>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</si>
  <si>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</si>
  <si>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</si>
  <si>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</si>
  <si>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</si>
  <si>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</si>
  <si>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</si>
  <si>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</si>
  <si>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</si>
  <si>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</si>
  <si>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</si>
  <si>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</si>
  <si>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</si>
  <si>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</si>
  <si>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</si>
  <si>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</si>
  <si>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</si>
  <si>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</si>
  <si>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</si>
  <si>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</si>
  <si>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</si>
  <si>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</si>
  <si>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</si>
  <si>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</si>
  <si>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</si>
  <si>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</si>
  <si>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</si>
  <si>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</si>
  <si>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</si>
  <si>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</si>
  <si>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</si>
  <si>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</si>
  <si>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</si>
  <si>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</si>
  <si>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</si>
  <si>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</si>
  <si>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</si>
  <si>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</si>
  <si>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</si>
  <si>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</si>
  <si>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</si>
  <si>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</si>
  <si>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</si>
  <si>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</si>
  <si>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</si>
  <si>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</si>
  <si>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</si>
  <si>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</si>
  <si>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</si>
  <si>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</si>
  <si>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</si>
  <si>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</si>
  <si>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</si>
  <si>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</si>
  <si>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</si>
  <si>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</si>
  <si>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</si>
  <si>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</si>
  <si>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</si>
  <si>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</si>
  <si>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</si>
  <si>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</si>
  <si>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</si>
  <si>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</si>
  <si>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</si>
  <si>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</si>
  <si>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</si>
  <si>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</si>
  <si>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</si>
  <si>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</si>
  <si>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</si>
  <si>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</si>
  <si>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</si>
  <si>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</si>
  <si>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</si>
  <si>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</si>
  <si>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</si>
  <si>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</si>
  <si>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</si>
  <si>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</si>
  <si>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</si>
  <si>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</si>
  <si>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</si>
  <si>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</si>
  <si>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</si>
  <si>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</si>
  <si>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</si>
  <si>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</si>
  <si>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</si>
  <si>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</si>
  <si>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</si>
  <si>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</si>
  <si>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</si>
  <si>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</si>
  <si>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</si>
  <si>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</si>
  <si>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</si>
  <si>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</si>
  <si>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</si>
  <si>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</si>
  <si>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</si>
  <si>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</si>
  <si>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</si>
  <si>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</si>
  <si>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</si>
  <si>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</si>
  <si>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</si>
  <si>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</si>
  <si>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</si>
  <si>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</si>
  <si>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</si>
  <si>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</si>
  <si>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</si>
  <si>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</si>
  <si>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</si>
  <si>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</si>
  <si>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</si>
  <si>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</si>
  <si>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</si>
  <si>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</si>
  <si>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</si>
  <si>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</si>
  <si>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</si>
  <si>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</si>
  <si>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</si>
  <si>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</si>
  <si>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</si>
  <si>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</si>
  <si>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</si>
  <si>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</si>
  <si>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</si>
  <si>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</si>
  <si>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</si>
  <si>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</si>
  <si>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</si>
  <si>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</si>
  <si>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</si>
  <si>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</si>
  <si>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</si>
  <si>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</si>
  <si>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</si>
  <si>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</si>
  <si>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</si>
  <si>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</si>
  <si>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</si>
  <si>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</si>
  <si>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</si>
  <si>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</si>
  <si>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</si>
  <si>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</si>
  <si>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</si>
  <si>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</si>
  <si>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</si>
  <si>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</si>
  <si>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</si>
  <si>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</si>
  <si>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</si>
  <si>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</si>
  <si>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</si>
  <si>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</si>
  <si>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</si>
  <si>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</si>
  <si>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</si>
  <si>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</si>
  <si>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</si>
  <si>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</si>
  <si>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</si>
  <si>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</si>
  <si>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</si>
  <si>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</si>
  <si>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</si>
  <si>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</si>
  <si>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</si>
  <si>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</si>
  <si>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</si>
  <si>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</si>
  <si>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</si>
  <si>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</si>
  <si>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</si>
  <si>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</si>
  <si>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</si>
  <si>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</si>
  <si>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</si>
  <si>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</si>
  <si>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</si>
  <si>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</si>
  <si>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</si>
  <si>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</si>
  <si>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</si>
  <si>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</si>
  <si>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</si>
  <si>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</si>
  <si>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</si>
  <si>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</si>
  <si>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</si>
  <si>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</si>
  <si>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</si>
  <si>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</si>
  <si>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</si>
  <si>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</si>
  <si>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</si>
  <si>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</si>
  <si>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</si>
  <si>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</si>
  <si>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</si>
  <si>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</si>
  <si>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</si>
  <si>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</si>
  <si>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</si>
  <si>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</si>
  <si>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</si>
  <si>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</si>
  <si>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</si>
  <si>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</si>
  <si>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</si>
  <si>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</si>
  <si>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</si>
  <si>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</si>
  <si>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</si>
  <si>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</si>
  <si>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</si>
  <si>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</si>
  <si>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</si>
  <si>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</si>
  <si>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</si>
  <si>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</si>
  <si>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</si>
  <si>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</si>
  <si>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</si>
  <si>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</si>
  <si>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</si>
  <si>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</si>
  <si>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</si>
  <si>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</si>
  <si>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</si>
  <si>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</si>
  <si>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</si>
  <si>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</si>
  <si>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</si>
  <si>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</si>
  <si>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</si>
  <si>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</si>
  <si>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</si>
  <si>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</si>
  <si>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</si>
  <si>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</si>
  <si>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</si>
  <si>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</si>
  <si>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</si>
  <si>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</si>
  <si>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</si>
  <si>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</si>
  <si>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</si>
  <si>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</si>
  <si>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</si>
  <si>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</si>
  <si>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</si>
  <si>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</si>
  <si>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</si>
  <si>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</si>
  <si>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</si>
  <si>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</si>
  <si>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</si>
  <si>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</si>
  <si>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</si>
  <si>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</si>
  <si>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</si>
  <si>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</si>
  <si>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</si>
  <si>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</si>
  <si>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</si>
  <si>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</si>
  <si>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</si>
  <si>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</si>
  <si>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</si>
  <si>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</si>
  <si>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</si>
  <si>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</si>
  <si>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</si>
  <si>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</si>
  <si>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</si>
  <si>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</si>
  <si>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</si>
  <si>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</si>
  <si>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</si>
  <si>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</si>
  <si>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</si>
  <si>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</si>
  <si>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</si>
  <si>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</si>
  <si>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</si>
  <si>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</si>
  <si>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</si>
  <si>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</si>
  <si>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</si>
  <si>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</si>
  <si>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</si>
  <si>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</si>
  <si>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</si>
  <si>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</si>
  <si>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</si>
  <si>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</si>
  <si>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</si>
  <si>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</si>
  <si>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</si>
  <si>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</si>
  <si>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</si>
  <si>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</si>
  <si>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</si>
  <si>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</si>
  <si>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</si>
  <si>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</si>
  <si>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</si>
  <si>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</si>
  <si>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</si>
  <si>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</si>
  <si>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</si>
  <si>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</si>
  <si>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</si>
  <si>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</si>
  <si>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</si>
  <si>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</si>
  <si>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</si>
  <si>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</si>
  <si>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</si>
  <si>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</si>
  <si>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</si>
  <si>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</si>
  <si>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</si>
  <si>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</si>
  <si>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</si>
  <si>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</si>
  <si>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</si>
  <si>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</si>
  <si>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</si>
  <si>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</si>
  <si>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</si>
  <si>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</si>
  <si>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</si>
  <si>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</si>
  <si>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</si>
  <si>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</si>
  <si>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</si>
  <si>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</si>
  <si>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</si>
  <si>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</si>
  <si>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</si>
  <si>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</si>
  <si>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</si>
  <si>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</si>
  <si>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</si>
  <si>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</si>
  <si>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</si>
  <si>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</si>
  <si>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</si>
  <si>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</si>
  <si>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</si>
  <si>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</si>
  <si>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</si>
  <si>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</si>
  <si>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</si>
  <si>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</si>
  <si>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</si>
  <si>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</si>
  <si>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</si>
  <si>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</si>
  <si>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</si>
  <si>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</si>
  <si>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</si>
  <si>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</si>
  <si>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</si>
  <si>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</si>
  <si>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</si>
  <si>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</si>
  <si>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</si>
  <si>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</si>
  <si>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</si>
  <si>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</si>
  <si>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</si>
  <si>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</si>
  <si>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</si>
  <si>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</si>
  <si>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</si>
  <si>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</si>
  <si>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</si>
  <si>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</si>
  <si>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</si>
  <si>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</si>
  <si>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</si>
  <si>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</si>
  <si>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</si>
  <si>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</si>
  <si>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</si>
  <si>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</si>
  <si>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</si>
  <si>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</si>
  <si>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</si>
  <si>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</si>
  <si>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</si>
  <si>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</si>
  <si>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</si>
  <si>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</si>
  <si>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</si>
  <si>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</si>
  <si>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</si>
  <si>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</si>
  <si>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</si>
  <si>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</si>
  <si>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</si>
  <si>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</si>
  <si>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</si>
  <si>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</si>
  <si>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</si>
  <si>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</si>
  <si>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</si>
  <si>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</si>
  <si>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</si>
  <si>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</si>
  <si>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</si>
  <si>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</si>
  <si>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</si>
  <si>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</si>
  <si>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</si>
  <si>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</si>
  <si>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</si>
  <si>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</si>
  <si>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</si>
  <si>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</si>
  <si>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</si>
  <si>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</si>
  <si>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</si>
  <si>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</si>
  <si>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</si>
  <si>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</si>
  <si>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</si>
  <si>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</si>
  <si>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</si>
  <si>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</si>
  <si>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</si>
  <si>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</si>
  <si>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</si>
  <si>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</si>
  <si>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</si>
  <si>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</si>
  <si>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</si>
  <si>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</si>
  <si>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</si>
  <si>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</si>
  <si>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</si>
  <si>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</si>
  <si>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</si>
  <si>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</si>
  <si>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</si>
  <si>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</si>
  <si>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</si>
  <si>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</si>
  <si>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</si>
  <si>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</si>
  <si>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</si>
  <si>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</si>
  <si>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</si>
  <si>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</si>
  <si>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</si>
  <si>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</si>
  <si>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</si>
  <si>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</si>
  <si>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</si>
  <si>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</si>
  <si>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</si>
  <si>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</si>
  <si>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</si>
  <si>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</si>
  <si>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</si>
  <si>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</si>
  <si>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</si>
  <si>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</si>
  <si>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</si>
  <si>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</si>
  <si>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</si>
  <si>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</si>
  <si>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</si>
  <si>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</si>
  <si>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</si>
  <si>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</si>
  <si>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</si>
  <si>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</si>
  <si>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</si>
  <si>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</si>
  <si>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</si>
  <si>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</si>
  <si>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</si>
  <si>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</si>
  <si>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</si>
  <si>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</si>
  <si>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</si>
  <si>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</si>
  <si>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</si>
  <si>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</si>
  <si>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</si>
  <si>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</si>
  <si>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</si>
  <si>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</si>
  <si>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</si>
  <si>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</si>
  <si>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</si>
  <si>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</si>
  <si>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</si>
  <si>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</si>
  <si>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</si>
  <si>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</si>
  <si>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</si>
  <si>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</si>
  <si>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</si>
  <si>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</si>
  <si>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</si>
  <si>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</si>
  <si>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</si>
  <si>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</si>
  <si>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</si>
  <si>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</si>
  <si>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</si>
  <si>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</si>
  <si>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</si>
  <si>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</si>
  <si>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</si>
  <si>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</si>
  <si>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</si>
  <si>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</si>
  <si>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</si>
  <si>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</si>
  <si>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</si>
  <si>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</si>
  <si>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</si>
  <si>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</si>
  <si>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</si>
  <si>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</si>
  <si>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</si>
  <si>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</si>
  <si>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</si>
  <si>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</si>
  <si>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</si>
  <si>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</si>
  <si>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</si>
  <si>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</si>
  <si>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</si>
  <si>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</si>
  <si>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</si>
  <si>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</si>
  <si>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</si>
  <si>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</si>
  <si>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</si>
  <si>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</si>
  <si>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</si>
  <si>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</si>
  <si>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</si>
  <si>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</si>
  <si>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</si>
  <si>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</si>
  <si>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</si>
  <si>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</si>
  <si>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</si>
  <si>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</si>
  <si>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</si>
  <si>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</si>
  <si>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</si>
  <si>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</si>
  <si>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</si>
  <si>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</si>
  <si>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</si>
  <si>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</si>
  <si>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</si>
  <si>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</si>
  <si>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</si>
  <si>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</si>
  <si>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</si>
  <si>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</si>
  <si>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</si>
  <si>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</si>
  <si>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</si>
  <si>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</si>
  <si>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</si>
  <si>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</si>
  <si>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</si>
  <si>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</si>
  <si>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</si>
  <si>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</si>
  <si>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</si>
  <si>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</si>
  <si>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</si>
  <si>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</si>
  <si>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</si>
  <si>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</si>
  <si>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</si>
  <si>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</si>
  <si>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</si>
  <si>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</si>
  <si>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</si>
  <si>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</si>
  <si>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</si>
  <si>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</si>
  <si>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</si>
  <si>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</si>
  <si>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</si>
  <si>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</si>
  <si>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</si>
  <si>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</si>
  <si>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</si>
  <si>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</si>
  <si>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</si>
  <si>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</si>
  <si>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</si>
  <si>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</si>
  <si>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</si>
  <si>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</si>
  <si>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</si>
  <si>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</si>
  <si>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</si>
  <si>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</si>
  <si>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</si>
  <si>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</si>
  <si>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</si>
  <si>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</si>
  <si>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</si>
  <si>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</si>
  <si>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</si>
  <si>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</si>
  <si>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</si>
  <si>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</si>
  <si>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</si>
  <si>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</si>
  <si>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</si>
  <si>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</si>
  <si>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</si>
  <si>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</si>
  <si>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</si>
  <si>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</si>
  <si>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</si>
  <si>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</si>
  <si>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</si>
  <si>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</si>
  <si>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</si>
  <si>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</si>
  <si>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</si>
  <si>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</si>
  <si>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</si>
  <si>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</si>
  <si>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</si>
  <si>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</si>
  <si>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</si>
  <si>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</si>
  <si>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</si>
  <si>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</si>
  <si>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</si>
  <si>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</si>
  <si>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</si>
  <si>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</si>
  <si>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</si>
  <si>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</si>
  <si>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</si>
  <si>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</si>
  <si>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</si>
  <si>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</si>
  <si>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</si>
  <si>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</si>
  <si>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</si>
  <si>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</si>
  <si>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</si>
  <si>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</si>
  <si>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</si>
  <si>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</si>
  <si>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</si>
  <si>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</si>
  <si>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</si>
  <si>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</si>
  <si>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</si>
  <si>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</si>
  <si>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</si>
  <si>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</si>
  <si>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</si>
  <si>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</si>
  <si>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</si>
  <si>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</si>
  <si>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</si>
  <si>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</si>
  <si>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</si>
  <si>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</si>
  <si>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</si>
  <si>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</si>
  <si>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</si>
  <si>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</si>
  <si>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</si>
  <si>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</si>
  <si>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</si>
  <si>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</si>
  <si>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</si>
  <si>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</si>
  <si>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</si>
  <si>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</si>
  <si>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</si>
  <si>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</si>
  <si>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</si>
  <si>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</si>
  <si>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</si>
  <si>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</si>
  <si>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</si>
  <si>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</si>
  <si>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</si>
  <si>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</si>
  <si>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</si>
  <si>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</si>
  <si>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</si>
  <si>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</si>
  <si>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</si>
  <si>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</si>
  <si>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</si>
  <si>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</si>
  <si>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</si>
  <si>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</si>
  <si>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</si>
  <si>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</si>
  <si>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</si>
  <si>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</si>
  <si>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</si>
  <si>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</si>
  <si>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</si>
  <si>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</si>
  <si>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</si>
  <si>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</si>
  <si>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</si>
  <si>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</si>
  <si>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</si>
  <si>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</si>
  <si>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</si>
  <si>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</si>
  <si>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</si>
  <si>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</si>
  <si>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</si>
  <si>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</si>
  <si>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</si>
  <si>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</si>
  <si>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</si>
  <si>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</si>
  <si>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</si>
  <si>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</si>
  <si>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</si>
  <si>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</si>
  <si>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</si>
  <si>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</si>
  <si>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</si>
  <si>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</si>
  <si>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</si>
  <si>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</si>
  <si>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</si>
  <si>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</si>
  <si>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</si>
  <si>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</si>
  <si>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</si>
  <si>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</si>
  <si>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</si>
  <si>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</si>
  <si>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</si>
  <si>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</si>
  <si>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</si>
  <si>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</si>
  <si>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</si>
  <si>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</si>
  <si>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</si>
  <si>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</si>
  <si>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</si>
  <si>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</si>
  <si>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</si>
  <si>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</si>
  <si>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</si>
  <si>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</si>
  <si>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</si>
  <si>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</si>
  <si>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</si>
  <si>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</si>
  <si>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</si>
  <si>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</si>
  <si>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</si>
  <si>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</si>
  <si>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</si>
  <si>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</si>
  <si>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</si>
  <si>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</si>
  <si>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</si>
  <si>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</si>
  <si>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</si>
  <si>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</si>
  <si>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</si>
  <si>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</si>
  <si>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</si>
  <si>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</si>
  <si>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</si>
  <si>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</si>
  <si>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</si>
  <si>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</si>
  <si>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</si>
  <si>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</si>
  <si>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</si>
  <si>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</si>
  <si>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</si>
  <si>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</si>
  <si>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</si>
  <si>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</si>
  <si>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</si>
  <si>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</si>
  <si>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</si>
  <si>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</si>
  <si>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</si>
  <si>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</si>
  <si>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</si>
  <si>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</si>
  <si>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</si>
  <si>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</si>
  <si>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</si>
  <si>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</si>
  <si>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</si>
  <si>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</si>
  <si>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</si>
  <si>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</si>
  <si>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</si>
  <si>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</si>
  <si>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</si>
  <si>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</si>
  <si>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</si>
  <si>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</si>
  <si>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</si>
  <si>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</si>
  <si>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</si>
  <si>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</si>
  <si>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</si>
  <si>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</si>
  <si>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</si>
  <si>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</si>
  <si>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</si>
  <si>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</si>
  <si>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</si>
  <si>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</si>
  <si>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</si>
  <si>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</si>
  <si>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</si>
  <si>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</si>
  <si>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</si>
  <si>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</si>
  <si>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</si>
  <si>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</si>
  <si>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</si>
  <si>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</si>
  <si>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</si>
  <si>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</si>
  <si>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</si>
  <si>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</si>
  <si>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</si>
  <si>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</si>
  <si>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</si>
  <si>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</si>
  <si>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</si>
  <si>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</si>
  <si>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</si>
  <si>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</si>
  <si>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</si>
  <si>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</si>
  <si>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</si>
  <si>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</si>
  <si>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</si>
  <si>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</si>
  <si>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</si>
  <si>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</si>
  <si>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</si>
  <si>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</si>
  <si>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</si>
  <si>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</si>
  <si>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</si>
  <si>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</si>
  <si>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</si>
  <si>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</si>
  <si>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</si>
  <si>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</si>
  <si>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</si>
  <si>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</si>
  <si>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</si>
  <si>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</si>
  <si>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</si>
  <si>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</si>
  <si>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</si>
  <si>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</si>
  <si>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</si>
  <si>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</si>
  <si>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</si>
  <si>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</si>
  <si>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</si>
  <si>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</si>
  <si>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</si>
  <si>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</si>
  <si>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</si>
  <si>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</si>
  <si>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</si>
  <si>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</si>
  <si>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</si>
  <si>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</si>
  <si>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</si>
  <si>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</si>
  <si>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</si>
  <si>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</si>
  <si>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</si>
  <si>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</si>
  <si>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</si>
  <si>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</si>
  <si>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</si>
  <si>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</si>
  <si>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</si>
  <si>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</si>
  <si>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</si>
  <si>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</si>
  <si>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</si>
  <si>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</si>
  <si>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</si>
  <si>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</si>
  <si>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</si>
  <si>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</si>
  <si>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</si>
  <si>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</si>
  <si>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</si>
  <si>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</si>
  <si>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</si>
  <si>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</si>
  <si>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</si>
  <si>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</si>
  <si>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</si>
  <si>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</si>
  <si>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</si>
  <si>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</si>
  <si>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</si>
  <si>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</si>
  <si>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</si>
  <si>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</si>
  <si>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</si>
  <si>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</si>
  <si>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</si>
  <si>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</si>
  <si>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</si>
  <si>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</si>
  <si>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</si>
  <si>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</si>
  <si>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</si>
  <si>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</si>
  <si>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</si>
  <si>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</si>
  <si>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</si>
  <si>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</si>
  <si>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</si>
  <si>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</si>
  <si>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</si>
  <si>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</si>
  <si>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</si>
  <si>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</si>
  <si>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</si>
  <si>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</si>
  <si>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</si>
  <si>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</si>
  <si>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</si>
  <si>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</si>
  <si>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</si>
  <si>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</si>
  <si>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</si>
  <si>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</si>
  <si>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</si>
  <si>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</si>
  <si>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</si>
  <si>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</si>
  <si>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</si>
  <si>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</si>
  <si>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</si>
  <si>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</si>
  <si>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</si>
  <si>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</si>
  <si>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</si>
  <si>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</si>
  <si>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</si>
  <si>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</si>
  <si>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</si>
  <si>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</si>
  <si>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</si>
  <si>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</si>
  <si>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</si>
  <si>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</si>
  <si>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</si>
  <si>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</si>
  <si>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</si>
  <si>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</si>
  <si>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</si>
  <si>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</si>
  <si>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</si>
  <si>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</si>
  <si>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</si>
  <si>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</si>
  <si>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</si>
  <si>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</si>
  <si>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</si>
  <si>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</si>
  <si>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</si>
  <si>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</si>
  <si>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</si>
  <si>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</si>
  <si>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</si>
  <si>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</si>
  <si>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</si>
  <si>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</si>
  <si>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</si>
  <si>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</si>
  <si>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</si>
  <si>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</si>
  <si>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</si>
  <si>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</si>
  <si>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</si>
  <si>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</si>
  <si>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</si>
  <si>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</si>
  <si>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</si>
  <si>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</si>
  <si>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</si>
  <si>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</si>
  <si>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</si>
  <si>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</si>
  <si>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</si>
  <si>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</si>
  <si>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</si>
  <si>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</si>
  <si>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</si>
  <si>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</si>
  <si>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</si>
  <si>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</si>
  <si>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</si>
  <si>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</si>
  <si>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</si>
  <si>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</si>
  <si>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</si>
  <si>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</si>
  <si>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</si>
  <si>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</si>
  <si>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</si>
  <si>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</si>
  <si>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</si>
  <si>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</si>
  <si>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</si>
  <si>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</si>
  <si>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</si>
  <si>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</si>
  <si>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</si>
  <si>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</si>
  <si>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</si>
  <si>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</si>
  <si>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</si>
  <si>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</si>
  <si>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</si>
  <si>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</si>
  <si>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</si>
  <si>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</si>
  <si>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</si>
  <si>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</si>
  <si>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</si>
  <si>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</si>
  <si>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</si>
  <si>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</si>
  <si>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</si>
  <si>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</si>
  <si>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</si>
  <si>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</si>
  <si>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</si>
  <si>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</si>
  <si>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</si>
  <si>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</si>
  <si>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</si>
  <si>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</si>
  <si>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</si>
  <si>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</si>
  <si>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</si>
  <si>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</si>
  <si>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</si>
  <si>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</si>
  <si>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</si>
  <si>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</si>
  <si>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</si>
  <si>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</si>
  <si>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</si>
  <si>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</si>
  <si>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</si>
  <si>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</si>
  <si>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</si>
  <si>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</si>
  <si>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</si>
  <si>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</si>
  <si>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</si>
  <si>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</si>
  <si>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</si>
  <si>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</si>
  <si>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</si>
  <si>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</si>
  <si>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</si>
  <si>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</si>
  <si>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</si>
  <si>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</si>
  <si>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</si>
  <si>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</si>
  <si>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</si>
  <si>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</si>
  <si>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</si>
  <si>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</si>
  <si>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</si>
  <si>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</si>
  <si>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</si>
  <si>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</si>
  <si>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</si>
  <si>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</si>
  <si>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</si>
  <si>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</si>
  <si>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</si>
  <si>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</si>
  <si>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</si>
  <si>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</si>
  <si>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</si>
  <si>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</si>
  <si>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</si>
  <si>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</si>
  <si>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</si>
  <si>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</si>
  <si>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</si>
  <si>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</si>
  <si>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</si>
  <si>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</si>
  <si>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</si>
  <si>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</si>
  <si>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</si>
  <si>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</si>
  <si>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</si>
  <si>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</si>
  <si>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</si>
  <si>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</si>
  <si>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</si>
  <si>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</si>
  <si>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</si>
  <si>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</si>
  <si>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</si>
  <si>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</si>
  <si>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</si>
  <si>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</si>
  <si>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</si>
  <si>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</si>
  <si>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</si>
  <si>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</si>
  <si>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</si>
  <si>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</si>
  <si>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</si>
  <si>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</si>
  <si>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</si>
  <si>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</si>
  <si>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</si>
  <si>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</si>
  <si>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</si>
  <si>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</si>
  <si>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</si>
  <si>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</si>
  <si>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</si>
  <si>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</si>
  <si>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</si>
  <si>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</si>
  <si>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</si>
  <si>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</si>
  <si>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</si>
  <si>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</si>
  <si>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</si>
  <si>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</si>
  <si>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</si>
  <si>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</si>
  <si>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</si>
  <si>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</si>
  <si>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</si>
  <si>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</si>
  <si>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</si>
  <si>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</si>
  <si>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</si>
  <si>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</si>
  <si>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</si>
  <si>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</si>
  <si>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</si>
  <si>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</si>
  <si>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</si>
  <si>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</si>
  <si>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</si>
  <si>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</si>
  <si>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</si>
  <si>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</si>
  <si>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</si>
  <si>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</si>
  <si>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</si>
  <si>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</si>
  <si>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</si>
  <si>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</si>
  <si>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</si>
  <si>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</si>
  <si>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</si>
  <si>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</si>
  <si>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</si>
  <si>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</si>
  <si>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</si>
  <si>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</si>
  <si>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</si>
  <si>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</si>
  <si>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</si>
  <si>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</si>
  <si>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</si>
  <si>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</si>
  <si>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</si>
  <si>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</si>
  <si>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</si>
  <si>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</si>
  <si>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</si>
  <si>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</si>
  <si>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</si>
  <si>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</si>
  <si>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</si>
  <si>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</si>
  <si>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</si>
  <si>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</si>
  <si>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</si>
  <si>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</si>
  <si>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</si>
  <si>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</si>
  <si>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</si>
  <si>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</si>
  <si>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</si>
  <si>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</si>
  <si>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</si>
  <si>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</si>
  <si>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</si>
  <si>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</si>
  <si>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</si>
  <si>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</si>
  <si>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</si>
  <si>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</si>
  <si>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</si>
  <si>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</si>
  <si>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</si>
  <si>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</si>
  <si>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</si>
  <si>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</si>
  <si>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</si>
  <si>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</si>
  <si>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</si>
  <si>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</si>
  <si>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</si>
  <si>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</si>
  <si>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</si>
  <si>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</si>
  <si>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</si>
  <si>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</si>
  <si>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</si>
  <si>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</si>
  <si>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</si>
  <si>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</si>
  <si>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</si>
  <si>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</si>
  <si>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</si>
  <si>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</si>
  <si>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</si>
  <si>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</si>
  <si>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</si>
  <si>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</si>
  <si>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</si>
  <si>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</si>
  <si>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</si>
  <si>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</si>
  <si>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</si>
  <si>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</si>
  <si>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</si>
  <si>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</si>
  <si>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</si>
  <si>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</si>
  <si>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</si>
  <si>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</si>
  <si>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</si>
  <si>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</si>
  <si>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</si>
  <si>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</si>
  <si>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</si>
  <si>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</si>
  <si>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</si>
  <si>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</si>
  <si>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</si>
  <si>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</si>
  <si>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</si>
  <si>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</si>
  <si>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</si>
  <si>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</si>
  <si>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</si>
  <si>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</si>
  <si>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</si>
  <si>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</si>
  <si>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</si>
  <si>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</si>
  <si>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</si>
  <si>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</si>
  <si>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</si>
  <si>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</si>
  <si>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</si>
  <si>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</si>
  <si>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</si>
  <si>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</si>
  <si>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</si>
  <si>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</si>
  <si>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</si>
  <si>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</si>
  <si>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</si>
  <si>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</si>
  <si>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</si>
  <si>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</si>
  <si>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</si>
  <si>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</si>
  <si>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</si>
  <si>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</si>
  <si>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</si>
  <si>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</si>
  <si>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</si>
  <si>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</si>
  <si>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</si>
  <si>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</si>
  <si>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</si>
  <si>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</si>
  <si>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</si>
  <si>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</si>
  <si>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</si>
  <si>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</si>
  <si>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</si>
  <si>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</si>
  <si>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</si>
  <si>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</si>
  <si>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</si>
  <si>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</si>
  <si>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</si>
  <si>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</si>
  <si>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</si>
  <si>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</si>
  <si>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</si>
  <si>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</si>
  <si>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</si>
  <si>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</si>
  <si>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</si>
  <si>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</si>
  <si>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</si>
  <si>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</si>
  <si>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</si>
  <si>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</si>
  <si>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</si>
  <si>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</si>
  <si>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</si>
  <si>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</si>
  <si>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</si>
  <si>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</si>
  <si>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</si>
  <si>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</si>
  <si>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</si>
  <si>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</si>
  <si>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</si>
  <si>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</si>
  <si>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</si>
  <si>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</si>
  <si>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</si>
  <si>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</si>
  <si>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</si>
  <si>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</si>
  <si>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</si>
  <si>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</si>
  <si>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</si>
  <si>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</si>
  <si>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</si>
  <si>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</si>
  <si>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</si>
  <si>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</si>
  <si>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</si>
  <si>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</si>
  <si>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</si>
  <si>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</si>
  <si>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</si>
  <si>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</si>
  <si>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</si>
  <si>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</si>
  <si>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</si>
  <si>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</si>
  <si>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</si>
  <si>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</si>
  <si>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</si>
  <si>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</si>
  <si>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</si>
  <si>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</si>
  <si>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</si>
  <si>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</si>
  <si>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</si>
  <si>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</si>
  <si>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</si>
  <si>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</si>
  <si>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</si>
  <si>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</si>
  <si>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</si>
  <si>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</si>
  <si>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</si>
  <si>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</si>
  <si>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</si>
  <si>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</si>
  <si>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</si>
  <si>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</si>
  <si>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</si>
  <si>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</si>
  <si>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</si>
  <si>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</si>
  <si>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</si>
  <si>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</si>
  <si>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</si>
  <si>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</si>
  <si>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</si>
  <si>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</si>
  <si>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</si>
  <si>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</si>
  <si>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</si>
  <si>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</si>
  <si>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</si>
  <si>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</si>
  <si>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</si>
  <si>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</si>
  <si>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</si>
  <si>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</si>
  <si>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</si>
  <si>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</si>
  <si>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</si>
  <si>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</si>
  <si>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</si>
  <si>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</si>
  <si>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</si>
  <si>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</si>
  <si>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</si>
  <si>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</si>
  <si>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</si>
  <si>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</si>
  <si>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</si>
  <si>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</si>
  <si>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</si>
  <si>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</si>
  <si>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</si>
  <si>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</si>
  <si>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</si>
  <si>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</si>
  <si>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</si>
  <si>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</si>
  <si>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</si>
  <si>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</si>
  <si>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</si>
  <si>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</si>
  <si>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</si>
  <si>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</si>
  <si>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</si>
  <si>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</si>
  <si>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</si>
  <si>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</si>
  <si>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</si>
  <si>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</si>
  <si>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</si>
  <si>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</si>
  <si>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</si>
  <si>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</si>
  <si>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</si>
  <si>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</si>
  <si>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</si>
  <si>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</si>
  <si>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</si>
  <si>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</si>
  <si>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</si>
  <si>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</si>
  <si>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</si>
  <si>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</si>
  <si>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</si>
  <si>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</si>
  <si>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</si>
  <si>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</si>
  <si>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</si>
  <si>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</si>
  <si>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</si>
  <si>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</si>
  <si>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</si>
  <si>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</si>
  <si>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</si>
  <si>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</si>
  <si>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</si>
  <si>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</si>
  <si>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</si>
  <si>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</si>
  <si>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</si>
  <si>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</si>
  <si>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</si>
  <si>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</si>
  <si>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</si>
  <si>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</si>
  <si>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</si>
  <si>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</si>
  <si>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</si>
  <si>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</si>
  <si>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</si>
  <si>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</si>
  <si>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</si>
  <si>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</si>
  <si>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</si>
  <si>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</si>
  <si>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</si>
  <si>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</si>
  <si>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</si>
  <si>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</si>
  <si>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</si>
  <si>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</si>
  <si>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</si>
  <si>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</si>
  <si>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</si>
  <si>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</si>
  <si>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</si>
  <si>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</si>
  <si>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</si>
  <si>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</si>
  <si>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</si>
  <si>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</si>
  <si>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</si>
  <si>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</si>
  <si>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</si>
  <si>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</si>
  <si>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</si>
  <si>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</si>
  <si>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</si>
  <si>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</si>
  <si>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</si>
  <si>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</si>
  <si>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</si>
  <si>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</si>
  <si>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</si>
  <si>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</si>
  <si>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</si>
  <si>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</si>
  <si>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</si>
  <si>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</si>
  <si>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</si>
  <si>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</si>
  <si>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</si>
  <si>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</si>
  <si>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</si>
  <si>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</si>
  <si>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</si>
  <si>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</si>
  <si>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</si>
  <si>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</si>
  <si>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</si>
  <si>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</si>
  <si>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</si>
  <si>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</si>
  <si>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</si>
  <si>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</si>
  <si>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</si>
  <si>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</si>
  <si>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</si>
  <si>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</si>
  <si>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</si>
  <si>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</si>
  <si>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</si>
  <si>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</si>
  <si>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</si>
  <si>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</si>
  <si>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</si>
  <si>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</si>
  <si>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</si>
  <si>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</si>
  <si>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</si>
  <si>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</si>
  <si>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</si>
  <si>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</si>
  <si>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</si>
  <si>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</si>
  <si>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</si>
  <si>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</si>
  <si>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</si>
  <si>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</si>
  <si>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</si>
  <si>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</si>
  <si>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</si>
  <si>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</si>
  <si>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</si>
  <si>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</si>
  <si>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</si>
  <si>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</si>
  <si>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</si>
  <si>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</si>
  <si>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</si>
  <si>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</si>
  <si>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</si>
  <si>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</si>
  <si>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</si>
  <si>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</si>
  <si>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</si>
  <si>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</si>
  <si>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</si>
  <si>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</si>
  <si>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</si>
  <si>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</si>
  <si>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</si>
  <si>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</si>
  <si>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</si>
  <si>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</si>
  <si>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</si>
  <si>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</si>
  <si>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</si>
  <si>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</si>
  <si>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</si>
  <si>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</si>
  <si>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</si>
  <si>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</si>
  <si>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</si>
  <si>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</si>
  <si>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</si>
  <si>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</si>
  <si>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</si>
  <si>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</si>
  <si>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</si>
  <si>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</si>
  <si>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</si>
  <si>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</si>
  <si>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</si>
  <si>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</si>
  <si>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</si>
  <si>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</si>
  <si>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</si>
  <si>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</si>
  <si>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</si>
  <si>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</si>
  <si>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</si>
  <si>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</si>
  <si>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</si>
  <si>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</si>
  <si>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</si>
  <si>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</si>
  <si>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</si>
  <si>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</si>
  <si>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</si>
  <si>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</si>
  <si>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</si>
  <si>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</si>
  <si>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</si>
  <si>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</si>
  <si>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</si>
  <si>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</si>
  <si>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</si>
  <si>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</si>
  <si>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</si>
  <si>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</si>
  <si>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</si>
  <si>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</si>
  <si>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</si>
  <si>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</si>
  <si>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</si>
  <si>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</si>
  <si>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</si>
  <si>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</si>
  <si>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</si>
  <si>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</si>
  <si>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</si>
  <si>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</si>
  <si>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</si>
  <si>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</si>
  <si>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</si>
  <si>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</si>
  <si>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</si>
  <si>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</si>
  <si>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</si>
  <si>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</si>
  <si>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</si>
  <si>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</si>
  <si>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</si>
  <si>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</si>
  <si>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</si>
  <si>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</si>
  <si>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</si>
  <si>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</si>
  <si>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</si>
  <si>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</si>
  <si>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</si>
  <si>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</si>
  <si>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</si>
  <si>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</si>
  <si>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</si>
  <si>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</si>
  <si>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</si>
  <si>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</si>
  <si>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</si>
  <si>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</si>
  <si>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</si>
  <si>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</si>
  <si>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</si>
  <si>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</si>
  <si>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</si>
  <si>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</si>
  <si>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</si>
  <si>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</si>
  <si>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</si>
  <si>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</si>
  <si>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</si>
  <si>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</si>
  <si>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</si>
  <si>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</si>
  <si>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</si>
  <si>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</si>
  <si>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</si>
  <si>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</si>
  <si>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</si>
  <si>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</si>
  <si>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</si>
  <si>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</si>
  <si>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</si>
  <si>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</si>
  <si>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</si>
  <si>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</si>
  <si>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</si>
  <si>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</si>
  <si>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</si>
  <si>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</si>
  <si>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</si>
  <si>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</si>
  <si>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</si>
  <si>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</si>
  <si>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</si>
  <si>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</si>
  <si>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</si>
  <si>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</si>
  <si>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</si>
  <si>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</si>
  <si>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</si>
  <si>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</si>
  <si>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</si>
  <si>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</si>
  <si>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</si>
  <si>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</si>
  <si>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</si>
  <si>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</si>
  <si>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</si>
  <si>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</si>
  <si>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</si>
  <si>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</si>
  <si>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</si>
  <si>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</si>
  <si>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</si>
  <si>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</si>
  <si>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</si>
  <si>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</si>
  <si>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</si>
  <si>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</si>
  <si>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</si>
  <si>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</si>
  <si>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</si>
  <si>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</si>
  <si>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</si>
  <si>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</si>
  <si>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</si>
  <si>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</si>
  <si>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</si>
  <si>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</si>
  <si>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</si>
  <si>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</si>
  <si>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</si>
  <si>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</si>
  <si>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</si>
  <si>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</si>
  <si>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</si>
  <si>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</si>
  <si>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</si>
  <si>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</si>
  <si>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</si>
  <si>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</si>
  <si>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</si>
  <si>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</si>
  <si>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</si>
  <si>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</si>
  <si>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</si>
  <si>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</si>
  <si>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</si>
  <si>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</si>
  <si>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</si>
  <si>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</si>
  <si>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</si>
  <si>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</si>
  <si>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</si>
  <si>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</si>
  <si>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</si>
  <si>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</si>
  <si>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</si>
  <si>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</si>
  <si>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</si>
  <si>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</si>
  <si>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</si>
  <si>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</si>
  <si>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</si>
  <si>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</si>
  <si>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</si>
  <si>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</si>
  <si>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</si>
  <si>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</si>
  <si>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</si>
  <si>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</si>
  <si>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</si>
  <si>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</si>
  <si>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</si>
  <si>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</si>
  <si>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</si>
  <si>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</si>
  <si>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</si>
  <si>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</si>
  <si>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</si>
  <si>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</si>
  <si>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</si>
  <si>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</si>
  <si>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</si>
  <si>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</si>
  <si>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</si>
  <si>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</si>
  <si>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</si>
  <si>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</si>
  <si>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</si>
  <si>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</si>
  <si>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</si>
  <si>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</si>
  <si>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</si>
  <si>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</si>
  <si>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</si>
  <si>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</si>
  <si>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</si>
  <si>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</si>
  <si>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</si>
  <si>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</si>
  <si>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</si>
  <si>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</si>
  <si>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</si>
  <si>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</si>
  <si>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</si>
  <si>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</si>
  <si>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</si>
  <si>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</si>
  <si>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</si>
  <si>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</si>
  <si>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</si>
  <si>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</si>
  <si>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</si>
  <si>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</si>
  <si>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</si>
  <si>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</si>
  <si>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</si>
  <si>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</si>
  <si>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</si>
  <si>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</si>
  <si>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</si>
  <si>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</si>
  <si>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</si>
  <si>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</si>
  <si>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</si>
  <si>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</si>
  <si>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</si>
  <si>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</si>
  <si>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</si>
  <si>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</si>
  <si>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</si>
  <si>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</si>
  <si>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</si>
  <si>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</si>
  <si>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</si>
  <si>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</si>
  <si>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</si>
  <si>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</si>
  <si>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</si>
  <si>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</si>
  <si>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</si>
  <si>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</si>
  <si>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</si>
  <si>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</si>
  <si>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</si>
  <si>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</si>
  <si>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</si>
  <si>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</si>
  <si>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</si>
  <si>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</si>
  <si>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</si>
  <si>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</si>
  <si>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</si>
  <si>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</si>
  <si>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</si>
  <si>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</si>
  <si>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</si>
  <si>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</si>
  <si>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</si>
  <si>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</si>
  <si>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</si>
  <si>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</si>
  <si>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</si>
  <si>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</si>
  <si>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</si>
  <si>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</si>
  <si>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</si>
  <si>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</si>
  <si>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</si>
  <si>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</si>
  <si>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</si>
  <si>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</si>
  <si>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</si>
  <si>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</si>
  <si>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</si>
  <si>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</si>
  <si>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</si>
  <si>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</si>
  <si>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</si>
  <si>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</si>
  <si>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</si>
  <si>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</si>
  <si>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</si>
  <si>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</si>
  <si>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</si>
  <si>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</si>
  <si>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</si>
  <si>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</si>
  <si>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</si>
  <si>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</si>
  <si>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</si>
  <si>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</si>
  <si>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</si>
  <si>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</si>
  <si>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</si>
  <si>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</si>
  <si>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</si>
  <si>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</si>
  <si>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</si>
  <si>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</si>
  <si>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</si>
  <si>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</si>
  <si>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</si>
  <si>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</si>
  <si>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</si>
  <si>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</si>
  <si>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</si>
  <si>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</si>
  <si>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</si>
  <si>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</si>
  <si>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</si>
  <si>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</si>
  <si>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</si>
  <si>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</si>
  <si>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</si>
  <si>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</si>
  <si>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</si>
  <si>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</si>
  <si>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</si>
  <si>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</si>
  <si>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</si>
  <si>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</si>
  <si>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</si>
  <si>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</si>
  <si>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</si>
  <si>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</si>
  <si>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</si>
  <si>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</si>
  <si>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</si>
  <si>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</si>
  <si>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</si>
  <si>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</si>
  <si>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</si>
  <si>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</si>
  <si>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</si>
  <si>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</si>
  <si>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</si>
  <si>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</si>
  <si>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</si>
  <si>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</si>
  <si>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</si>
  <si>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</si>
  <si>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</si>
  <si>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</si>
  <si>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</si>
  <si>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</si>
  <si>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</si>
  <si>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</si>
  <si>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</si>
  <si>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</si>
  <si>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</si>
  <si>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</si>
  <si>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</si>
  <si>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</si>
  <si>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</si>
  <si>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</si>
  <si>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</si>
  <si>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</si>
  <si>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</si>
  <si>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</si>
  <si>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</si>
  <si>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</si>
  <si>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</si>
  <si>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</si>
  <si>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</si>
  <si>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</si>
  <si>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</si>
  <si>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</si>
  <si>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</si>
  <si>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</si>
  <si>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</si>
  <si>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</si>
  <si>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</si>
  <si>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</si>
  <si>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</si>
  <si>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</si>
  <si>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</si>
  <si>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</si>
  <si>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</si>
  <si>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</si>
  <si>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</si>
  <si>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</si>
  <si>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</si>
  <si>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</si>
  <si>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</si>
  <si>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</si>
  <si>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</si>
  <si>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</si>
  <si>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</si>
  <si>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</si>
  <si>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</si>
  <si>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</si>
  <si>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</si>
  <si>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</si>
  <si>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</si>
  <si>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</si>
  <si>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</si>
  <si>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</si>
  <si>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</si>
  <si>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</si>
  <si>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</si>
  <si>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</si>
  <si>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</si>
  <si>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</si>
  <si>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</si>
  <si>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</si>
  <si>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</si>
  <si>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</si>
  <si>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</si>
  <si>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</si>
  <si>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</si>
  <si>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</si>
  <si>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</si>
  <si>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</si>
  <si>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</si>
  <si>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</si>
  <si>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</si>
  <si>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</si>
  <si>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</si>
  <si>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</si>
  <si>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</si>
  <si>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</si>
  <si>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</si>
  <si>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</si>
  <si>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</si>
  <si>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</si>
  <si>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</si>
  <si>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</si>
  <si>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</si>
  <si>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</si>
  <si>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</si>
  <si>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</si>
  <si>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</si>
  <si>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</si>
  <si>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</si>
  <si>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</si>
  <si>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</si>
  <si>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</si>
  <si>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</si>
  <si>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</si>
  <si>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</si>
  <si>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</si>
  <si>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</si>
  <si>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</si>
  <si>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</si>
  <si>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</si>
  <si>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</si>
  <si>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</si>
  <si>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</si>
  <si>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</si>
  <si>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</si>
  <si>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</si>
  <si>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</si>
  <si>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</si>
  <si>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</si>
  <si>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</si>
  <si>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</si>
  <si>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</si>
  <si>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</si>
  <si>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</si>
  <si>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</si>
  <si>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</si>
  <si>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</si>
  <si>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</si>
  <si>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</si>
  <si>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</si>
  <si>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</si>
  <si>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</si>
  <si>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</si>
  <si>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</si>
  <si>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</si>
  <si>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</si>
  <si>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</si>
  <si>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</si>
  <si>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</si>
  <si>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</si>
  <si>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</si>
  <si>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</si>
  <si>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</si>
  <si>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</si>
  <si>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</si>
  <si>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</si>
  <si>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</si>
  <si>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</si>
  <si>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</si>
  <si>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</si>
  <si>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</si>
  <si>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</si>
  <si>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</si>
  <si>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</si>
  <si>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</si>
  <si>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</si>
  <si>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</si>
  <si>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</si>
  <si>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</si>
  <si>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</si>
  <si>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</si>
  <si>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</si>
  <si>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</si>
  <si>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</si>
  <si>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</si>
  <si>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</si>
  <si>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</si>
  <si>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</si>
  <si>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</si>
  <si>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</si>
  <si>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</si>
  <si>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</si>
  <si>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</si>
  <si>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</si>
  <si>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</si>
  <si>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</si>
  <si>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</si>
  <si>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</si>
  <si>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</si>
  <si>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</si>
  <si>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</si>
  <si>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</si>
  <si>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</si>
  <si>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</si>
  <si>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</si>
  <si>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</si>
  <si>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</si>
  <si>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</si>
  <si>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</si>
  <si>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</si>
  <si>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</si>
  <si>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</si>
  <si>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</si>
  <si>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</si>
  <si>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</si>
  <si>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</si>
  <si>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</si>
  <si>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</si>
  <si>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</si>
  <si>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</si>
  <si>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</si>
  <si>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</si>
  <si>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</si>
  <si>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</si>
  <si>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</si>
  <si>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</si>
  <si>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</si>
  <si>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</si>
  <si>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</si>
  <si>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</si>
  <si>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</si>
  <si>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</si>
  <si>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</si>
  <si>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</si>
  <si>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</si>
  <si>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</si>
  <si>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</si>
  <si>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</si>
  <si>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</si>
  <si>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</si>
  <si>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</si>
  <si>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</si>
  <si>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</si>
  <si>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</si>
  <si>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</si>
  <si>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</si>
  <si>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</si>
  <si>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</si>
  <si>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</si>
  <si>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</si>
  <si>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</si>
  <si>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</si>
  <si>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</si>
  <si>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</si>
  <si>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</si>
  <si>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</si>
  <si>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</si>
  <si>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</si>
  <si>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</si>
  <si>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</si>
  <si>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</si>
  <si>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</si>
  <si>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</si>
  <si>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</si>
  <si>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</si>
  <si>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</si>
  <si>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</si>
  <si>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</si>
  <si>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</si>
  <si>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</si>
  <si>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</si>
  <si>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</si>
  <si>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</si>
  <si>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</si>
  <si>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</si>
  <si>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</si>
  <si>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</si>
  <si>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</si>
  <si>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</si>
  <si>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</si>
  <si>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</si>
  <si>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</si>
  <si>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</si>
  <si>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</si>
  <si>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</si>
  <si>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</si>
  <si>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</si>
  <si>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</si>
  <si>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</si>
  <si>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</si>
  <si>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</si>
  <si>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</si>
  <si>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</si>
  <si>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</si>
  <si>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</si>
  <si>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</si>
  <si>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</si>
  <si>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</si>
  <si>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</si>
  <si>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</si>
  <si>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</si>
  <si>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</si>
  <si>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</si>
  <si>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</si>
  <si>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</si>
  <si>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</si>
  <si>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</si>
  <si>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</si>
  <si>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</si>
  <si>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</si>
  <si>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</si>
  <si>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</si>
  <si>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</si>
  <si>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</si>
  <si>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</si>
  <si>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</si>
  <si>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</si>
  <si>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</si>
  <si>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</si>
  <si>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</si>
  <si>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</si>
  <si>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</si>
  <si>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</si>
  <si>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</si>
  <si>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</si>
  <si>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</si>
  <si>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</si>
  <si>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</si>
  <si>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</si>
  <si>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</si>
  <si>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</si>
  <si>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</si>
  <si>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</si>
  <si>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</si>
  <si>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</si>
  <si>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</si>
  <si>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</si>
  <si>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</si>
  <si>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</si>
  <si>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</si>
  <si>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</si>
  <si>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</si>
  <si>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</si>
  <si>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</si>
  <si>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</si>
  <si>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</si>
  <si>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</si>
  <si>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</si>
  <si>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</si>
  <si>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</si>
  <si>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</si>
  <si>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</si>
  <si>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</si>
  <si>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</si>
  <si>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</si>
  <si>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</si>
  <si>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</si>
  <si>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</si>
  <si>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</si>
  <si>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</si>
  <si>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</si>
  <si>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</si>
  <si>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</si>
  <si>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</si>
  <si>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</si>
  <si>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</si>
  <si>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</si>
  <si>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</si>
  <si>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</si>
  <si>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</si>
  <si>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</si>
  <si>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</si>
  <si>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</si>
  <si>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</si>
  <si>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</si>
  <si>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</si>
  <si>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</si>
  <si>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</si>
  <si>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</si>
  <si>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</si>
  <si>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</si>
  <si>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</si>
  <si>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</si>
  <si>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</si>
  <si>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</si>
  <si>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</si>
  <si>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</si>
  <si>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</si>
  <si>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</si>
  <si>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</si>
  <si>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</si>
  <si>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</si>
  <si>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</si>
  <si>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</si>
  <si>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</si>
  <si>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</si>
  <si>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</si>
  <si>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</si>
  <si>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</si>
  <si>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</si>
  <si>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</si>
  <si>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</si>
  <si>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</si>
  <si>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</si>
  <si>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</si>
  <si>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</si>
  <si>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</si>
  <si>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</si>
  <si>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</si>
  <si>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</si>
  <si>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</si>
  <si>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</si>
  <si>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</si>
  <si>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</si>
  <si>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</si>
  <si>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</si>
  <si>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</si>
  <si>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</si>
  <si>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</si>
  <si>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</si>
  <si>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</si>
  <si>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</si>
  <si>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</si>
  <si>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</si>
  <si>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</si>
  <si>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</si>
  <si>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</si>
  <si>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</si>
  <si>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</si>
  <si>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</si>
  <si>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</si>
  <si>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</si>
  <si>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</si>
  <si>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</si>
  <si>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</si>
  <si>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</si>
  <si>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</si>
  <si>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</si>
  <si>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</si>
  <si>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</si>
  <si>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</si>
  <si>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</si>
  <si>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</si>
  <si>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</si>
  <si>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</si>
  <si>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</si>
  <si>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</si>
  <si>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</si>
  <si>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</si>
  <si>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</si>
  <si>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</si>
  <si>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</si>
  <si>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</si>
  <si>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</si>
  <si>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</si>
  <si>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</si>
  <si>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</si>
  <si>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</si>
  <si>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</si>
  <si>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</si>
  <si>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</si>
  <si>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</si>
  <si>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</si>
  <si>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</si>
  <si>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</si>
  <si>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</si>
  <si>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</si>
  <si>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</si>
  <si>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</si>
  <si>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</si>
  <si>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</si>
  <si>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</si>
  <si>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</si>
  <si>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</si>
  <si>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</si>
  <si>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</si>
  <si>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</si>
  <si>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</si>
  <si>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</si>
  <si>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</si>
  <si>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</si>
  <si>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</si>
  <si>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</si>
  <si>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</si>
  <si>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</si>
  <si>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</si>
  <si>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</si>
  <si>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</si>
  <si>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</si>
  <si>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</si>
  <si>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</si>
  <si>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</si>
  <si>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</si>
  <si>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</si>
  <si>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</si>
  <si>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</si>
  <si>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</si>
  <si>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</si>
  <si>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</si>
  <si>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</si>
  <si>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</si>
  <si>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</si>
  <si>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</si>
  <si>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</si>
  <si>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</si>
  <si>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</si>
  <si>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</si>
  <si>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</si>
  <si>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</si>
  <si>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</si>
  <si>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</si>
  <si>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</si>
  <si>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</si>
  <si>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</si>
  <si>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</si>
  <si>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</si>
  <si>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</si>
  <si>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</si>
  <si>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</si>
  <si>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</si>
  <si>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</si>
  <si>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</si>
  <si>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</si>
  <si>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</si>
  <si>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</si>
  <si>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</si>
  <si>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</si>
  <si>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</si>
  <si>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</si>
  <si>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</si>
  <si>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</si>
  <si>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</si>
  <si>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</si>
  <si>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</si>
  <si>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</si>
  <si>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</si>
  <si>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</si>
  <si>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</si>
  <si>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</si>
  <si>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</si>
  <si>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</si>
  <si>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</si>
  <si>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</si>
  <si>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</si>
  <si>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</si>
  <si>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</si>
  <si>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</si>
  <si>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</si>
  <si>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</si>
  <si>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</si>
  <si>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</si>
  <si>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</si>
  <si>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</si>
  <si>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</si>
  <si>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</si>
  <si>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</si>
  <si>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</si>
  <si>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</si>
  <si>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</si>
  <si>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</si>
  <si>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</si>
  <si>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</si>
  <si>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</si>
  <si>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</si>
  <si>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</si>
  <si>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</si>
  <si>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</si>
  <si>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</si>
  <si>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</si>
  <si>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</si>
  <si>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</si>
  <si>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</si>
  <si>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</si>
  <si>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</si>
  <si>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</si>
  <si>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</si>
  <si>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</si>
  <si>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</si>
  <si>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</si>
  <si>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</si>
  <si>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</si>
  <si>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</si>
  <si>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</si>
  <si>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</si>
  <si>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</si>
  <si>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</si>
  <si>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</si>
  <si>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</si>
  <si>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</si>
  <si>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</si>
  <si>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</si>
  <si>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</si>
  <si>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</si>
  <si>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</si>
  <si>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</si>
  <si>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</si>
  <si>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</si>
  <si>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</si>
  <si>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</si>
  <si>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</si>
  <si>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</si>
  <si>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</si>
  <si>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</si>
  <si>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</si>
  <si>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</si>
  <si>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</si>
  <si>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</si>
  <si>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</si>
  <si>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</si>
  <si>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</si>
  <si>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</si>
  <si>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</si>
  <si>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</si>
  <si>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</si>
  <si>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</si>
  <si>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</si>
  <si>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</si>
  <si>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</si>
  <si>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</si>
  <si>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</si>
  <si>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</si>
  <si>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</si>
  <si>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</si>
  <si>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</si>
  <si>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</si>
  <si>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</si>
  <si>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</si>
  <si>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</si>
  <si>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</si>
  <si>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</si>
  <si>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</si>
  <si>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</si>
  <si>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</si>
  <si>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</si>
  <si>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</si>
  <si>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</si>
  <si>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</si>
  <si>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</si>
  <si>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</si>
  <si>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</si>
  <si>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</si>
  <si>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</si>
  <si>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</si>
  <si>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</si>
  <si>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</si>
  <si>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</si>
  <si>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</si>
  <si>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</si>
  <si>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</si>
  <si>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</si>
  <si>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</si>
  <si>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</si>
  <si>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</si>
  <si>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</si>
  <si>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</si>
  <si>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</si>
  <si>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</si>
  <si>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</si>
  <si>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</si>
  <si>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</si>
  <si>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</si>
  <si>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</si>
  <si>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</si>
  <si>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</si>
  <si>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</si>
  <si>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</si>
  <si>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</si>
  <si>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</si>
  <si>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</si>
  <si>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</si>
  <si>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</si>
  <si>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</si>
  <si>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</si>
  <si>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</si>
  <si>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</si>
  <si>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</si>
  <si>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</si>
  <si>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</si>
  <si>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</si>
  <si>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</si>
  <si>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</si>
  <si>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</si>
  <si>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</si>
  <si>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</si>
  <si>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</si>
  <si>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</si>
  <si>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</si>
  <si>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</si>
  <si>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</si>
  <si>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</si>
  <si>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</si>
  <si>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</si>
  <si>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</si>
  <si>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</si>
  <si>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</si>
  <si>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</si>
  <si>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</si>
  <si>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</si>
  <si>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</si>
  <si>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</si>
  <si>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</si>
  <si>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</si>
  <si>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</si>
  <si>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</si>
  <si>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</si>
  <si>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</si>
  <si>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</si>
  <si>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</si>
  <si>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</si>
  <si>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</si>
  <si>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</si>
  <si>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</si>
  <si>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</si>
  <si>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</si>
  <si>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</si>
  <si>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</si>
  <si>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</si>
  <si>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</si>
  <si>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</si>
  <si>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</si>
  <si>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</si>
  <si>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</si>
  <si>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</si>
  <si>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</si>
  <si>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</si>
  <si>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</si>
  <si>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</si>
  <si>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</si>
  <si>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</si>
  <si>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</si>
  <si>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</si>
  <si>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</si>
  <si>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</si>
  <si>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</si>
  <si>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</si>
  <si>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</si>
  <si>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</si>
  <si>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</si>
  <si>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</si>
  <si>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</si>
  <si>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</si>
  <si>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</si>
  <si>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</si>
  <si>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</si>
  <si>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</si>
  <si>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</si>
  <si>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</si>
  <si>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</si>
  <si>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</si>
  <si>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</si>
  <si>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</si>
  <si>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</si>
  <si>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</si>
  <si>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</si>
  <si>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</si>
  <si>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</si>
  <si>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</si>
  <si>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</si>
  <si>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</si>
  <si>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</si>
  <si>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</si>
  <si>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</si>
  <si>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</si>
  <si>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</si>
  <si>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</si>
  <si>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</si>
  <si>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</si>
  <si>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</si>
  <si>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</si>
  <si>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</si>
  <si>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</si>
  <si>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</si>
  <si>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</si>
  <si>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</si>
  <si>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</si>
  <si>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</si>
  <si>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</si>
  <si>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</si>
  <si>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</si>
  <si>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</si>
  <si>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</si>
  <si>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</si>
  <si>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</si>
  <si>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</si>
  <si>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</si>
  <si>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</si>
  <si>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</si>
  <si>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</si>
  <si>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</si>
  <si>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</si>
  <si>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</si>
  <si>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</si>
  <si>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</si>
  <si>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</si>
  <si>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</si>
  <si>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</si>
  <si>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</si>
  <si>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</si>
  <si>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</si>
  <si>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</si>
  <si>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</si>
  <si>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</si>
  <si>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</si>
  <si>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</si>
  <si>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</si>
  <si>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</si>
  <si>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</si>
  <si>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</si>
  <si>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</si>
  <si>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</si>
  <si>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</si>
  <si>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</si>
  <si>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</si>
  <si>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</si>
  <si>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</si>
  <si>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</si>
  <si>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</si>
  <si>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</si>
  <si>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</si>
  <si>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</si>
  <si>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</si>
  <si>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</si>
  <si>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</si>
  <si>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</si>
  <si>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</si>
  <si>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</si>
  <si>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</si>
  <si>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</si>
  <si>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</si>
  <si>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</si>
  <si>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</si>
  <si>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</si>
  <si>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</si>
  <si>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</si>
  <si>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</si>
  <si>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</si>
  <si>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</si>
  <si>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</si>
  <si>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</si>
  <si>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</si>
  <si>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</si>
  <si>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</si>
  <si>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</si>
  <si>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</si>
  <si>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</si>
  <si>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</si>
  <si>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</si>
  <si>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</si>
  <si>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</si>
  <si>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</si>
  <si>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</si>
  <si>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</si>
  <si>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</si>
  <si>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</si>
  <si>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</si>
  <si>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</si>
  <si>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</si>
  <si>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</si>
  <si>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</si>
  <si>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</si>
  <si>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</si>
  <si>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</si>
  <si>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</si>
  <si>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</si>
  <si>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</si>
  <si>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</si>
  <si>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</si>
  <si>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</si>
  <si>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</si>
  <si>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</si>
  <si>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</si>
  <si>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</si>
  <si>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</si>
  <si>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</si>
  <si>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</si>
  <si>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</si>
  <si>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</si>
  <si>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</si>
  <si>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</si>
  <si>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</si>
  <si>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</si>
  <si>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</si>
  <si>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</si>
  <si>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</si>
  <si>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</si>
  <si>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</si>
  <si>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</si>
  <si>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</si>
  <si>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</si>
  <si>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</si>
  <si>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</si>
  <si>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</si>
  <si>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</si>
  <si>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</si>
  <si>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</si>
  <si>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</si>
  <si>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</si>
  <si>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</si>
  <si>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</si>
  <si>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</si>
  <si>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</si>
  <si>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</si>
  <si>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</si>
  <si>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</si>
  <si>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</si>
  <si>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</si>
  <si>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</si>
  <si>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</si>
  <si>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</si>
  <si>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</si>
  <si>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</si>
  <si>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</si>
  <si>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</si>
  <si>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</si>
  <si>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</si>
  <si>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</si>
  <si>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</si>
  <si>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</si>
  <si>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</si>
  <si>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</si>
  <si>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</si>
  <si>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</si>
  <si>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</si>
  <si>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</si>
  <si>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</si>
  <si>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</si>
  <si>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</si>
  <si>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</si>
  <si>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</si>
  <si>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</si>
  <si>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</si>
  <si>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</si>
  <si>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</si>
  <si>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</si>
  <si>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</si>
  <si>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</si>
  <si>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</si>
  <si>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</si>
  <si>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</si>
  <si>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</si>
  <si>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</si>
  <si>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</si>
  <si>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</si>
  <si>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</si>
  <si>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</si>
  <si>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</si>
  <si>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</si>
  <si>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</si>
  <si>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</si>
  <si>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</si>
  <si>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</si>
  <si>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</si>
  <si>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</si>
  <si>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</si>
  <si>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</si>
  <si>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</si>
  <si>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</si>
  <si>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</si>
  <si>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</si>
  <si>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</si>
  <si>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</si>
  <si>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</si>
  <si>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</si>
  <si>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</si>
  <si>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</si>
  <si>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</si>
  <si>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</si>
  <si>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</si>
  <si>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</si>
  <si>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</si>
  <si>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</si>
  <si>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</si>
  <si>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</si>
  <si>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</si>
  <si>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</si>
  <si>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</si>
  <si>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</si>
  <si>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</si>
  <si>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</si>
  <si>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</si>
  <si>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</si>
  <si>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</si>
  <si>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</si>
  <si>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</si>
  <si>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</si>
  <si>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</si>
  <si>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</si>
  <si>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</si>
  <si>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</si>
  <si>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</si>
  <si>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</si>
  <si>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</si>
  <si>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</si>
  <si>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</si>
  <si>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</si>
  <si>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</si>
  <si>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</si>
  <si>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</si>
  <si>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</si>
  <si>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</si>
  <si>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</si>
  <si>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</si>
  <si>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</si>
  <si>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</si>
  <si>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</si>
  <si>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</si>
  <si>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</si>
  <si>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</si>
  <si>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</si>
  <si>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</si>
  <si>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</si>
  <si>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</si>
  <si>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</si>
  <si>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</si>
  <si>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</si>
  <si>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</si>
  <si>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</si>
  <si>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</si>
  <si>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</si>
  <si>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</si>
  <si>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</si>
  <si>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</si>
  <si>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</si>
  <si>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</si>
  <si>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</si>
  <si>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</si>
  <si>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</si>
  <si>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</si>
  <si>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</si>
  <si>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</si>
  <si>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</si>
  <si>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</si>
  <si>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</si>
  <si>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</si>
  <si>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</si>
  <si>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</si>
  <si>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</si>
  <si>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</si>
  <si>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</si>
  <si>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</si>
  <si>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</si>
  <si>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</si>
  <si>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</si>
  <si>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</si>
  <si>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</si>
  <si>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</si>
  <si>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</si>
  <si>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</si>
  <si>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</si>
  <si>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</si>
  <si>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</si>
  <si>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</si>
  <si>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</si>
  <si>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</si>
  <si>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</si>
  <si>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</si>
  <si>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</si>
  <si>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</si>
  <si>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</si>
  <si>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</si>
  <si>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</si>
  <si>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</si>
  <si>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</si>
  <si>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</si>
  <si>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</si>
  <si>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</si>
  <si>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</si>
  <si>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</si>
  <si>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</si>
  <si>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</si>
  <si>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</si>
  <si>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</si>
  <si>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</si>
  <si>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</si>
  <si>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</si>
  <si>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</si>
  <si>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</si>
  <si>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</si>
  <si>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</si>
  <si>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</si>
  <si>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</si>
  <si>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</si>
  <si>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</si>
  <si>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</si>
  <si>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</si>
  <si>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</si>
  <si>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</si>
  <si>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</si>
  <si>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</si>
  <si>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</si>
  <si>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</si>
  <si>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</si>
  <si>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</si>
  <si>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</si>
  <si>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</si>
  <si>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</si>
  <si>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</si>
  <si>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</si>
  <si>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</si>
  <si>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</si>
  <si>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</si>
  <si>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</si>
  <si>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</si>
  <si>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</si>
  <si>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</si>
  <si>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</si>
  <si>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</si>
  <si>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</si>
  <si>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</si>
  <si>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</si>
  <si>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</si>
  <si>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</si>
  <si>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</si>
  <si>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</si>
  <si>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</si>
  <si>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</si>
  <si>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</si>
  <si>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</si>
  <si>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</si>
  <si>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</si>
  <si>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</si>
  <si>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</si>
  <si>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</si>
  <si>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</si>
  <si>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</si>
  <si>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</si>
  <si>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</si>
  <si>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</si>
  <si>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</si>
  <si>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</si>
  <si>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</si>
  <si>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</si>
  <si>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</si>
  <si>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</si>
  <si>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</si>
  <si>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</si>
  <si>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</si>
  <si>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</si>
  <si>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</si>
  <si>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</si>
  <si>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</si>
  <si>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</si>
  <si>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</si>
  <si>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</si>
  <si>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</si>
  <si>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</si>
  <si>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</si>
  <si>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</si>
  <si>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</si>
  <si>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</si>
  <si>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</si>
  <si>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</si>
  <si>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</si>
  <si>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</si>
  <si>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</si>
  <si>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</si>
  <si>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</si>
  <si>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</si>
  <si>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</si>
  <si>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</si>
  <si>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</si>
  <si>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</si>
  <si>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</si>
  <si>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</si>
  <si>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</si>
  <si>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</si>
  <si>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</si>
  <si>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</si>
  <si>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</si>
  <si>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</si>
  <si>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</si>
  <si>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</si>
  <si>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</si>
  <si>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</si>
  <si>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</si>
  <si>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</si>
  <si>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</si>
  <si>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</si>
  <si>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</si>
  <si>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</si>
  <si>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</si>
  <si>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</si>
  <si>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</si>
  <si>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</si>
  <si>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</si>
  <si>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</si>
  <si>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</si>
  <si>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</si>
  <si>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</si>
  <si>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</si>
  <si>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</si>
  <si>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</si>
  <si>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</si>
  <si>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</si>
  <si>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</si>
  <si>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</si>
  <si>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</si>
  <si>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</si>
  <si>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</si>
  <si>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</si>
  <si>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</si>
  <si>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</si>
  <si>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</si>
  <si>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</si>
  <si>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</si>
  <si>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</si>
  <si>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</si>
  <si>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</si>
  <si>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</si>
  <si>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</si>
  <si>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</si>
  <si>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</si>
  <si>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</si>
  <si>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</si>
  <si>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</si>
  <si>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</si>
  <si>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</si>
  <si>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</si>
  <si>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</si>
  <si>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</si>
  <si>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</si>
  <si>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</si>
  <si>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</si>
  <si>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</si>
  <si>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</si>
  <si>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</si>
  <si>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</si>
  <si>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</si>
  <si>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</si>
  <si>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</si>
  <si>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</si>
  <si>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</si>
  <si>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</si>
  <si>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</si>
  <si>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</si>
  <si>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</si>
  <si>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</si>
  <si>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</si>
  <si>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</si>
  <si>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</si>
  <si>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</si>
  <si>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</si>
  <si>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</si>
  <si>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</si>
  <si>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</si>
  <si>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</si>
  <si>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</si>
  <si>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</si>
  <si>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</si>
  <si>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</si>
  <si>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</si>
  <si>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</si>
  <si>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</si>
  <si>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</si>
  <si>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</si>
  <si>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</si>
  <si>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</si>
  <si>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</si>
  <si>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</si>
  <si>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</si>
  <si>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</si>
  <si>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</si>
  <si>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</si>
  <si>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</si>
  <si>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</si>
  <si>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</si>
  <si>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</si>
  <si>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</si>
  <si>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</si>
  <si>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</si>
  <si>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</si>
  <si>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</si>
  <si>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</si>
  <si>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</si>
  <si>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</si>
  <si>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</si>
  <si>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</si>
  <si>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</si>
  <si>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</si>
  <si>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</si>
  <si>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</si>
  <si>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</si>
  <si>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</si>
  <si>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</si>
  <si>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</si>
  <si>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</si>
  <si>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</si>
  <si>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</si>
  <si>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</si>
  <si>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</si>
  <si>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</si>
  <si>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</si>
  <si>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</si>
  <si>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</si>
  <si>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</si>
  <si>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</si>
  <si>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</si>
  <si>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</si>
  <si>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</si>
  <si>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</si>
  <si>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</si>
  <si>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</si>
  <si>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</si>
  <si>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</si>
  <si>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</si>
  <si>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</si>
  <si>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</si>
  <si>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</si>
  <si>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</si>
  <si>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</si>
  <si>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</si>
  <si>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</si>
  <si>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</si>
  <si>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</si>
  <si>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</si>
  <si>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</si>
  <si>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</si>
  <si>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</si>
  <si>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</si>
  <si>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</si>
  <si>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</si>
  <si>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</si>
  <si>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</si>
  <si>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</si>
  <si>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</si>
  <si>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</si>
  <si>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</si>
  <si>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</si>
  <si>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</si>
  <si>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</si>
  <si>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</si>
  <si>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</si>
  <si>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</si>
  <si>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</si>
  <si>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</si>
  <si>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</si>
  <si>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</si>
  <si>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</si>
  <si>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</si>
  <si>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</si>
  <si>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</si>
  <si>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</si>
  <si>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</si>
  <si>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</si>
  <si>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</si>
  <si>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</si>
  <si>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</si>
  <si>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</si>
  <si>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</si>
  <si>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</si>
  <si>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</si>
  <si>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</si>
  <si>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</si>
  <si>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</si>
  <si>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</si>
  <si>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</si>
  <si>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</si>
  <si>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</si>
  <si>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</si>
  <si>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</si>
  <si>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</si>
  <si>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</si>
  <si>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</si>
  <si>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</si>
  <si>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</si>
  <si>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</si>
  <si>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</si>
  <si>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</si>
  <si>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</si>
  <si>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</si>
  <si>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</si>
  <si>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</si>
  <si>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</si>
  <si>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</si>
  <si>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</si>
  <si>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</si>
  <si>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</si>
  <si>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</si>
  <si>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</si>
  <si>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</si>
  <si>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</si>
  <si>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</si>
  <si>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</si>
  <si>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</si>
  <si>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</si>
  <si>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</si>
  <si>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</si>
  <si>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</si>
  <si>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</si>
  <si>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</si>
  <si>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</si>
  <si>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</si>
  <si>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</si>
  <si>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</si>
  <si>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</si>
  <si>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</si>
  <si>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</si>
  <si>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</si>
  <si>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</si>
  <si>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</si>
  <si>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</si>
  <si>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</si>
  <si>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</si>
  <si>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</si>
  <si>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</si>
  <si>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</si>
  <si>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</si>
  <si>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</si>
  <si>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</si>
  <si>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</si>
  <si>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</si>
  <si>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</si>
  <si>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</si>
  <si>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</si>
  <si>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</si>
  <si>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</si>
  <si>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</si>
  <si>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</si>
  <si>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</si>
  <si>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</si>
  <si>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</si>
  <si>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</si>
  <si>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</si>
  <si>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</si>
  <si>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</si>
  <si>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</si>
  <si>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</si>
  <si>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</si>
  <si>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</si>
  <si>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</si>
  <si>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</si>
  <si>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</si>
  <si>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</si>
  <si>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</si>
  <si>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</si>
  <si>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</si>
  <si>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</si>
  <si>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</si>
  <si>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</si>
  <si>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</si>
  <si>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</si>
  <si>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</si>
  <si>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</si>
  <si>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</si>
  <si>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</si>
  <si>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</si>
  <si>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</si>
  <si>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</si>
  <si>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</si>
  <si>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</si>
  <si>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</si>
  <si>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</si>
  <si>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</si>
  <si>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</si>
  <si>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</si>
  <si>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</si>
  <si>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</si>
  <si>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</si>
  <si>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</si>
  <si>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</si>
  <si>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</si>
  <si>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</si>
  <si>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</si>
  <si>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</si>
  <si>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</si>
  <si>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</si>
  <si>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</si>
  <si>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</si>
  <si>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</si>
  <si>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</si>
  <si>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</si>
  <si>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</si>
  <si>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</si>
  <si>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</si>
  <si>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</si>
  <si>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</si>
  <si>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</si>
  <si>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</si>
  <si>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</si>
  <si>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</si>
  <si>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</si>
  <si>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</si>
  <si>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</si>
  <si>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</si>
  <si>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</si>
  <si>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</si>
  <si>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</si>
  <si>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</si>
  <si>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</si>
  <si>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</si>
  <si>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</si>
  <si>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</si>
  <si>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</si>
  <si>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</si>
  <si>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</si>
  <si>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</si>
  <si>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</si>
  <si>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</si>
  <si>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</si>
  <si>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</si>
  <si>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</si>
  <si>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</si>
  <si>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</si>
  <si>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</si>
  <si>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</si>
  <si>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</si>
  <si>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</si>
  <si>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</si>
  <si>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</si>
  <si>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</si>
  <si>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</si>
  <si>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</si>
  <si>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</si>
  <si>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</si>
  <si>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</si>
  <si>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</si>
  <si>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</si>
  <si>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</si>
  <si>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</si>
  <si>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</si>
  <si>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</si>
  <si>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</si>
  <si>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</si>
  <si>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</si>
  <si>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</si>
  <si>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</si>
  <si>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</si>
  <si>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</si>
  <si>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</si>
  <si>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</si>
  <si>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</si>
  <si>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</si>
  <si>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</si>
  <si>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</si>
  <si>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</si>
  <si>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</si>
  <si>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</si>
  <si>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</si>
  <si>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</si>
  <si>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</si>
  <si>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</si>
  <si>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</si>
  <si>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</si>
  <si>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</si>
  <si>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</si>
  <si>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</si>
  <si>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</si>
  <si>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</si>
  <si>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</si>
  <si>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</si>
  <si>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</si>
  <si>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</si>
  <si>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</si>
  <si>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</si>
  <si>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</si>
  <si>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</si>
  <si>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</si>
  <si>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</si>
  <si>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</si>
  <si>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</si>
  <si>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</si>
  <si>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</si>
  <si>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</si>
  <si>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</si>
  <si>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</si>
  <si>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</si>
  <si>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</si>
  <si>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</si>
  <si>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</si>
  <si>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</si>
  <si>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</si>
  <si>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</si>
  <si>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</si>
  <si>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</si>
  <si>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</si>
  <si>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</si>
  <si>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</si>
  <si>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</si>
  <si>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</si>
  <si>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</si>
  <si>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</si>
  <si>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</si>
  <si>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</si>
  <si>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</si>
  <si>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</si>
  <si>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</si>
  <si>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</si>
  <si>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</si>
  <si>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</si>
  <si>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</si>
  <si>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</si>
  <si>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</si>
  <si>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</si>
  <si>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</si>
  <si>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</si>
  <si>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</si>
  <si>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</si>
  <si>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</si>
  <si>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</si>
  <si>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</si>
  <si>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</si>
  <si>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</si>
  <si>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</si>
  <si>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</si>
  <si>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</si>
  <si>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</si>
  <si>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</si>
  <si>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</si>
  <si>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</si>
  <si>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</si>
  <si>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</si>
  <si>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</si>
  <si>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</si>
  <si>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</si>
  <si>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</si>
  <si>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</si>
  <si>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</si>
  <si>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</si>
  <si>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</si>
  <si>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</si>
  <si>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</si>
  <si>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</si>
  <si>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</si>
  <si>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</si>
  <si>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</si>
  <si>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</si>
  <si>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</si>
  <si>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</si>
  <si>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</si>
  <si>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</si>
  <si>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</si>
  <si>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</si>
  <si>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</si>
  <si>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</si>
  <si>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</si>
  <si>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</si>
  <si>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</si>
  <si>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</si>
  <si>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</si>
  <si>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</si>
  <si>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</si>
  <si>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</si>
  <si>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</si>
  <si>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</si>
  <si>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</si>
  <si>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</si>
  <si>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</si>
  <si>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</si>
  <si>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</si>
  <si>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</si>
  <si>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</si>
  <si>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</si>
  <si>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</si>
  <si>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</si>
  <si>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</si>
  <si>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</si>
  <si>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</si>
  <si>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</si>
  <si>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</si>
  <si>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</si>
  <si>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</si>
  <si>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</si>
  <si>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</si>
  <si>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</si>
  <si>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</si>
  <si>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</si>
  <si>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</si>
  <si>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</si>
  <si>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</si>
  <si>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</si>
  <si>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</si>
  <si>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</si>
  <si>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</si>
  <si>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</si>
  <si>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</si>
  <si>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</si>
  <si>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</si>
  <si>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</si>
  <si>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</si>
  <si>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</si>
  <si>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</si>
  <si>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</si>
  <si>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</si>
  <si>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</si>
  <si>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</si>
  <si>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</si>
  <si>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</si>
  <si>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</si>
  <si>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</si>
  <si>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</si>
  <si>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</si>
  <si>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</si>
  <si>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</si>
  <si>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</si>
  <si>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</si>
  <si>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</si>
  <si>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</si>
  <si>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</si>
  <si>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</si>
  <si>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</si>
  <si>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</si>
  <si>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</si>
  <si>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</si>
  <si>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</si>
  <si>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</si>
  <si>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</si>
  <si>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</si>
  <si>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</si>
  <si>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</si>
  <si>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</si>
  <si>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</si>
  <si>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</si>
  <si>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</si>
  <si>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</si>
  <si>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</si>
  <si>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</si>
  <si>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</si>
  <si>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</si>
  <si>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</si>
  <si>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</si>
  <si>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</si>
  <si>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</si>
  <si>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</si>
  <si>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</si>
  <si>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</si>
  <si>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</si>
  <si>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</si>
  <si>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</si>
  <si>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</si>
  <si>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</si>
  <si>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</si>
  <si>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</si>
  <si>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</si>
  <si>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</si>
  <si>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</si>
  <si>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</si>
  <si>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</si>
  <si>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</si>
  <si>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</si>
  <si>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</si>
  <si>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</si>
  <si>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</si>
  <si>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</si>
  <si>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</si>
  <si>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</si>
  <si>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</si>
  <si>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</si>
  <si>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</si>
  <si>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</si>
  <si>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</si>
  <si>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</si>
  <si>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</si>
  <si>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</si>
  <si>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</si>
  <si>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</si>
  <si>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</si>
  <si>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</si>
  <si>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</si>
  <si>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</si>
  <si>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</si>
  <si>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</si>
  <si>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</si>
  <si>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</si>
  <si>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</si>
  <si>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</si>
  <si>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</si>
  <si>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</si>
  <si>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</si>
  <si>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</si>
  <si>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</si>
  <si>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</si>
  <si>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</si>
  <si>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</si>
  <si>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</si>
  <si>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</si>
  <si>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</si>
  <si>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</si>
  <si>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</si>
  <si>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</si>
  <si>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</si>
  <si>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</si>
  <si>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</si>
  <si>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</si>
  <si>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</si>
  <si>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</si>
  <si>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</si>
  <si>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</si>
  <si>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</si>
  <si>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</si>
  <si>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</si>
  <si>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</si>
  <si>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</si>
  <si>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</si>
  <si>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</si>
  <si>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</si>
  <si>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</si>
  <si>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</si>
  <si>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</si>
  <si>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</si>
  <si>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</si>
  <si>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</si>
  <si>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</si>
  <si>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</si>
  <si>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</si>
  <si>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</si>
  <si>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</si>
  <si>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</si>
  <si>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</si>
  <si>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</si>
  <si>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</si>
  <si>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</si>
  <si>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</si>
  <si>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</si>
  <si>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</si>
  <si>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</si>
  <si>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</si>
  <si>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</si>
  <si>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</si>
  <si>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</si>
  <si>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</si>
  <si>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</si>
  <si>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</si>
  <si>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</si>
  <si>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</si>
  <si>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</si>
  <si>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</si>
  <si>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</si>
  <si>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</si>
  <si>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</si>
  <si>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</si>
  <si>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</si>
  <si>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</si>
  <si>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</si>
  <si>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</si>
  <si>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</si>
  <si>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</si>
  <si>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</si>
  <si>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</si>
  <si>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</si>
  <si>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</si>
  <si>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</si>
  <si>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</si>
  <si>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</si>
  <si>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</si>
  <si>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</si>
  <si>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</si>
  <si>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</si>
  <si>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</si>
  <si>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</si>
  <si>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</si>
  <si>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</si>
  <si>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</si>
  <si>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</si>
  <si>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</si>
  <si>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</si>
  <si>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</si>
  <si>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</si>
  <si>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</si>
  <si>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</si>
  <si>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</si>
  <si>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</si>
  <si>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</si>
  <si>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</si>
  <si>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</si>
  <si>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</si>
  <si>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</si>
  <si>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</si>
  <si>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</si>
  <si>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</si>
  <si>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</si>
  <si>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</si>
  <si>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</si>
  <si>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</si>
  <si>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</si>
  <si>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</si>
  <si>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</si>
  <si>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</si>
  <si>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</si>
  <si>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</si>
  <si>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</si>
  <si>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</si>
  <si>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</si>
  <si>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</si>
  <si>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</si>
  <si>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</si>
  <si>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</si>
  <si>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</si>
  <si>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</si>
  <si>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</si>
  <si>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</si>
  <si>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</si>
  <si>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</si>
  <si>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</si>
  <si>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</si>
  <si>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</si>
  <si>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</si>
  <si>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</si>
  <si>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</si>
  <si>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</si>
  <si>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</si>
  <si>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</si>
  <si>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</si>
  <si>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</si>
  <si>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</si>
  <si>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</si>
  <si>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</si>
  <si>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</si>
  <si>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</si>
  <si>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</si>
  <si>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</si>
  <si>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</si>
  <si>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</si>
  <si>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</si>
  <si>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</si>
  <si>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</si>
  <si>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</si>
  <si>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</si>
  <si>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</si>
  <si>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</si>
  <si>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</si>
  <si>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</si>
  <si>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</si>
  <si>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</si>
  <si>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</si>
  <si>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</si>
  <si>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</si>
  <si>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</si>
  <si>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</si>
  <si>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</si>
  <si>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</si>
  <si>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</si>
  <si>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</si>
  <si>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</si>
  <si>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</si>
  <si>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</si>
  <si>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</si>
  <si>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</si>
  <si>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</si>
  <si>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</si>
  <si>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</si>
  <si>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</si>
  <si>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</si>
  <si>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</si>
  <si>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</si>
  <si>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</si>
  <si>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</si>
  <si>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</si>
  <si>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</si>
  <si>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</si>
  <si>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</si>
  <si>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</si>
  <si>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</si>
  <si>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</si>
  <si>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</si>
  <si>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</si>
  <si>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</si>
  <si>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</si>
  <si>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</si>
  <si>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</si>
  <si>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</si>
  <si>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</si>
  <si>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</si>
  <si>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</si>
  <si>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</si>
  <si>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</si>
  <si>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</si>
  <si>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</si>
  <si>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</si>
  <si>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</si>
  <si>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</si>
  <si>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</si>
  <si>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</si>
  <si>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</si>
  <si>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</si>
  <si>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</si>
  <si>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</si>
  <si>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</si>
  <si>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</si>
  <si>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</si>
  <si>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</si>
  <si>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</si>
  <si>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</si>
  <si>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</si>
  <si>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</si>
  <si>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</si>
  <si>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</si>
  <si>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</si>
  <si>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</si>
  <si>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</si>
  <si>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</si>
  <si>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</si>
  <si>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</si>
  <si>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</si>
  <si>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</si>
  <si>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</si>
  <si>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</si>
  <si>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</si>
  <si>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</si>
  <si>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</si>
  <si>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</si>
  <si>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</si>
  <si>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</si>
  <si>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</si>
  <si>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</si>
  <si>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</si>
  <si>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</si>
  <si>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</si>
  <si>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</si>
  <si>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</si>
  <si>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</si>
  <si>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</si>
  <si>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</si>
  <si>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</si>
  <si>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</si>
  <si>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</si>
  <si>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</si>
  <si>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</si>
  <si>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</si>
  <si>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</si>
  <si>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</si>
  <si>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</si>
  <si>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</si>
  <si>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</si>
  <si>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</si>
  <si>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</si>
  <si>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</si>
  <si>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</si>
  <si>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</si>
  <si>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</si>
  <si>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</si>
  <si>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</si>
  <si>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</si>
  <si>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</si>
  <si>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</si>
  <si>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</si>
  <si>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</si>
  <si>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</si>
  <si>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</si>
  <si>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</si>
  <si>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</si>
  <si>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</si>
  <si>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</si>
  <si>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</si>
  <si>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</si>
  <si>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</si>
  <si>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</si>
  <si>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</si>
  <si>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</si>
  <si>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</si>
  <si>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</si>
  <si>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</si>
  <si>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</si>
  <si>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</si>
  <si>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</si>
  <si>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</si>
  <si>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</si>
  <si>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</si>
  <si>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</si>
  <si>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</si>
  <si>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</si>
  <si>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</si>
  <si>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</si>
  <si>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</si>
  <si>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</si>
  <si>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</si>
  <si>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</si>
  <si>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</si>
  <si>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</si>
  <si>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</si>
  <si>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</si>
  <si>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</si>
  <si>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</si>
  <si>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</si>
  <si>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</si>
  <si>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</si>
  <si>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</si>
  <si>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</si>
  <si>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</si>
  <si>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</si>
  <si>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</si>
  <si>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</si>
  <si>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</si>
  <si>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</si>
  <si>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</si>
  <si>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</si>
  <si>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</si>
  <si>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</si>
  <si>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</si>
  <si>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</si>
  <si>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</si>
  <si>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</si>
  <si>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</si>
  <si>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</si>
  <si>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</si>
  <si>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</si>
  <si>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</si>
  <si>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</si>
  <si>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</si>
  <si>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</si>
  <si>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</si>
  <si>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</si>
  <si>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</si>
  <si>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</si>
  <si>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</si>
  <si>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</si>
  <si>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</si>
  <si>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</si>
  <si>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</si>
  <si>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</si>
  <si>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</si>
  <si>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</si>
  <si>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</si>
  <si>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</si>
  <si>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</si>
  <si>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</si>
  <si>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</si>
  <si>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</si>
  <si>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</si>
  <si>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</si>
  <si>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</si>
  <si>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</si>
  <si>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</si>
  <si>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</si>
  <si>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</si>
  <si>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</si>
  <si>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</si>
  <si>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</si>
  <si>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</si>
  <si>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</si>
  <si>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</si>
  <si>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</si>
  <si>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</si>
  <si>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</si>
  <si>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</si>
  <si>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</si>
  <si>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</si>
  <si>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</si>
  <si>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</si>
  <si>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</si>
  <si>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</si>
  <si>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</si>
  <si>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</si>
  <si>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</si>
  <si>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</si>
  <si>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</si>
  <si>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</si>
  <si>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</si>
  <si>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</si>
  <si>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</si>
  <si>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</si>
  <si>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</si>
  <si>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</si>
  <si>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</si>
  <si>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</si>
  <si>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</si>
  <si>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</si>
  <si>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</si>
  <si>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</si>
  <si>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</si>
  <si>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</si>
  <si>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</si>
  <si>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</si>
  <si>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</si>
  <si>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</si>
  <si>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</si>
  <si>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</si>
  <si>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</si>
  <si>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</si>
  <si>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</si>
  <si>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</si>
  <si>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</si>
  <si>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</si>
  <si>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</si>
  <si>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</si>
  <si>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</si>
  <si>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</si>
  <si>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</si>
  <si>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</si>
  <si>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</si>
  <si>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</si>
  <si>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</si>
  <si>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</si>
  <si>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</si>
  <si>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</si>
  <si>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</si>
  <si>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</si>
  <si>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</si>
  <si>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</si>
  <si>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</si>
  <si>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</si>
  <si>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</si>
  <si>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</si>
  <si>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</si>
  <si>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</si>
  <si>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</si>
  <si>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</si>
  <si>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</si>
  <si>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</si>
  <si>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</si>
  <si>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</si>
  <si>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</si>
  <si>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</si>
  <si>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</si>
  <si>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</si>
  <si>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</si>
  <si>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</si>
  <si>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</si>
  <si>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</si>
  <si>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</si>
  <si>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</si>
  <si>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</si>
  <si>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</si>
  <si>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</si>
  <si>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</si>
  <si>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</si>
  <si>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</si>
  <si>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</si>
  <si>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</si>
  <si>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</si>
  <si>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</si>
  <si>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</si>
  <si>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</si>
  <si>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</si>
  <si>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</si>
  <si>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</si>
  <si>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</si>
  <si>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</si>
  <si>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</si>
  <si>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</si>
  <si>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</si>
  <si>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</si>
  <si>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</si>
  <si>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</si>
  <si>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</si>
  <si>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</si>
  <si>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</si>
  <si>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</si>
  <si>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</si>
  <si>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</si>
  <si>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</si>
  <si>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</si>
  <si>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</si>
  <si>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</si>
  <si>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</si>
  <si>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</si>
  <si>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</si>
  <si>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</si>
  <si>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</si>
  <si>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</si>
  <si>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</si>
  <si>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</si>
  <si>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</si>
  <si>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</si>
  <si>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</si>
  <si>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</si>
  <si>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</si>
  <si>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</si>
  <si>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</si>
  <si>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</si>
  <si>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</si>
  <si>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</si>
  <si>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</si>
  <si>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</si>
  <si>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</si>
  <si>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</si>
  <si>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</si>
  <si>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</si>
  <si>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</si>
  <si>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</si>
  <si>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</si>
  <si>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</si>
  <si>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</si>
  <si>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</si>
  <si>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</si>
  <si>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</si>
  <si>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</si>
  <si>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</si>
  <si>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</si>
  <si>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</si>
  <si>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</si>
  <si>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</si>
  <si>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</si>
  <si>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</si>
  <si>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</si>
  <si>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</si>
  <si>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</si>
  <si>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</si>
  <si>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</si>
  <si>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</si>
  <si>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</si>
  <si>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</si>
  <si>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</si>
  <si>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</si>
  <si>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</si>
  <si>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</si>
  <si>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</si>
  <si>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</si>
  <si>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</si>
  <si>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</si>
  <si>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</si>
  <si>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</si>
  <si>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</si>
  <si>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</si>
  <si>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</si>
  <si>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</si>
  <si>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</si>
  <si>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</si>
  <si>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</si>
  <si>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</si>
  <si>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</si>
  <si>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</si>
  <si>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</si>
  <si>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</si>
  <si>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</si>
  <si>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</si>
  <si>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</si>
  <si>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</si>
  <si>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</si>
  <si>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</si>
  <si>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</si>
  <si>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</si>
  <si>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</si>
  <si>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</si>
  <si>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</si>
  <si>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</si>
  <si>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</si>
  <si>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</si>
  <si>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</si>
  <si>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</si>
  <si>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</si>
  <si>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</si>
  <si>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</si>
  <si>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</si>
  <si>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</si>
  <si>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</si>
  <si>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</si>
  <si>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</si>
  <si>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</si>
  <si>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</si>
  <si>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</si>
  <si>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</si>
  <si>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</si>
  <si>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</si>
  <si>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</si>
  <si>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</si>
  <si>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</si>
  <si>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</si>
  <si>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</si>
  <si>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</si>
  <si>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</si>
  <si>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</si>
  <si>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</si>
  <si>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</si>
  <si>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</si>
  <si>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</si>
  <si>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</si>
  <si>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</si>
  <si>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</si>
  <si>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</si>
  <si>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</si>
  <si>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</si>
  <si>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</si>
  <si>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</si>
  <si>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</si>
  <si>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</si>
  <si>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</si>
  <si>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</si>
  <si>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</si>
  <si>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</si>
  <si>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</si>
  <si>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</si>
  <si>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</si>
  <si>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</si>
  <si>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</si>
  <si>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</si>
  <si>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</si>
  <si>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</si>
  <si>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</si>
  <si>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</si>
  <si>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</si>
  <si>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</si>
  <si>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</si>
  <si>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</si>
  <si>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</si>
  <si>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</si>
  <si>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</si>
  <si>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</si>
  <si>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</si>
  <si>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</si>
  <si>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</si>
  <si>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</si>
  <si>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</si>
  <si>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</si>
  <si>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</si>
  <si>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</si>
  <si>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</si>
  <si>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</si>
  <si>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</si>
  <si>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</si>
  <si>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</si>
  <si>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</si>
  <si>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</si>
  <si>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</si>
  <si>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</si>
  <si>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</si>
  <si>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</si>
  <si>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</si>
  <si>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</si>
  <si>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</si>
  <si>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</si>
  <si>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</si>
  <si>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</si>
  <si>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</si>
  <si>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</si>
  <si>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</si>
  <si>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</si>
  <si>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</si>
  <si>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</si>
  <si>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</si>
  <si>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</si>
  <si>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</si>
  <si>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</si>
  <si>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</si>
  <si>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</si>
  <si>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</si>
  <si>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</si>
  <si>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</si>
  <si>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</si>
  <si>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</si>
  <si>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</si>
  <si>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</si>
  <si>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</si>
  <si>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</si>
  <si>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</si>
  <si>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</si>
  <si>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</si>
  <si>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</si>
  <si>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</si>
  <si>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</si>
  <si>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</si>
  <si>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</si>
  <si>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</si>
  <si>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</si>
  <si>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</si>
  <si>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</si>
  <si>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</si>
  <si>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</si>
  <si>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</si>
  <si>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</si>
  <si>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</si>
  <si>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</si>
  <si>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</si>
  <si>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</si>
  <si>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</si>
  <si>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</si>
  <si>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</si>
  <si>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</si>
  <si>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</si>
  <si>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</si>
  <si>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</si>
  <si>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</si>
  <si>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</si>
  <si>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</si>
  <si>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</si>
  <si>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</si>
  <si>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</si>
  <si>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</si>
  <si>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</si>
  <si>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</si>
  <si>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</si>
  <si>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</si>
  <si>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</si>
  <si>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</si>
  <si>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</si>
  <si>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</si>
  <si>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</si>
  <si>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</si>
  <si>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</si>
  <si>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</si>
  <si>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</si>
  <si>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</si>
  <si>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</si>
  <si>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</si>
  <si>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</si>
  <si>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</si>
  <si>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</si>
  <si>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</si>
  <si>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</si>
  <si>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</si>
  <si>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</si>
  <si>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</si>
  <si>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</si>
  <si>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</si>
  <si>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</si>
  <si>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</si>
  <si>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</si>
  <si>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</si>
  <si>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</si>
  <si>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</si>
  <si>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</si>
  <si>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</si>
  <si>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</si>
  <si>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</si>
  <si>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</si>
  <si>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</si>
  <si>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</si>
  <si>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</si>
  <si>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</si>
  <si>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</si>
  <si>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</si>
  <si>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</si>
  <si>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</si>
  <si>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</si>
  <si>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</si>
  <si>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</si>
  <si>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</si>
  <si>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</si>
  <si>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</si>
  <si>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</si>
  <si>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</si>
  <si>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</si>
  <si>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</si>
  <si>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</si>
  <si>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</si>
  <si>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</si>
  <si>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</si>
  <si>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</si>
  <si>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</si>
  <si>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</si>
  <si>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</si>
  <si>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</si>
  <si>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</si>
  <si>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</si>
  <si>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</si>
  <si>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</si>
  <si>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</si>
  <si>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</si>
  <si>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</si>
  <si>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</si>
  <si>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</si>
  <si>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</si>
  <si>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</si>
  <si>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</si>
  <si>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</si>
  <si>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</si>
  <si>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</si>
  <si>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</si>
  <si>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</si>
  <si>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</si>
  <si>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</si>
  <si>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</si>
  <si>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</si>
  <si>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</si>
  <si>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</si>
  <si>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</si>
  <si>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</si>
  <si>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</si>
  <si>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</si>
  <si>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</si>
  <si>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</si>
  <si>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</si>
  <si>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</si>
  <si>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</si>
  <si>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</si>
  <si>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</si>
  <si>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</si>
  <si>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</si>
  <si>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</si>
  <si>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</si>
  <si>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</si>
  <si>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</si>
  <si>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</si>
  <si>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</si>
  <si>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</si>
  <si>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</si>
  <si>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</si>
  <si>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</si>
  <si>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</si>
  <si>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</si>
  <si>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</si>
  <si>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</si>
  <si>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</si>
  <si>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</si>
  <si>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</si>
  <si>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</si>
  <si>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</si>
  <si>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</si>
  <si>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</si>
  <si>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</si>
  <si>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</si>
  <si>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</si>
  <si>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</si>
  <si>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</si>
  <si>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</si>
  <si>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</si>
  <si>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</si>
  <si>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</si>
  <si>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</si>
  <si>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</si>
  <si>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</si>
  <si>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</si>
  <si>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</si>
  <si>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</si>
  <si>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</si>
  <si>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</si>
  <si>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</si>
  <si>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</si>
  <si>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</si>
  <si>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</si>
  <si>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</si>
  <si>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</si>
  <si>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</si>
  <si>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</si>
  <si>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</si>
  <si>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</si>
  <si>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</si>
  <si>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</si>
  <si>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</si>
  <si>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</si>
  <si>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</si>
  <si>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</si>
  <si>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</si>
  <si>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</si>
  <si>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</si>
  <si>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</si>
  <si>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</si>
  <si>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</si>
  <si>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</si>
  <si>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</si>
  <si>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</si>
  <si>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</si>
  <si>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</si>
  <si>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</si>
  <si>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</si>
  <si>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</si>
  <si>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</si>
  <si>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</si>
  <si>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</si>
  <si>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</si>
  <si>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</si>
  <si>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</si>
  <si>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</si>
  <si>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</si>
  <si>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</si>
  <si>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</si>
  <si>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</si>
  <si>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</si>
  <si>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</si>
  <si>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</si>
  <si>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</si>
  <si>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</si>
  <si>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</si>
  <si>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</si>
  <si>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</si>
  <si>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</si>
  <si>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</si>
  <si>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</si>
  <si>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</si>
  <si>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</si>
  <si>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</si>
  <si>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</si>
  <si>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</si>
  <si>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</si>
  <si>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</si>
  <si>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</si>
  <si>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</si>
  <si>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</si>
  <si>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</si>
  <si>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</si>
  <si>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</si>
  <si>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</si>
  <si>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</si>
  <si>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</si>
  <si>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</si>
  <si>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</si>
  <si>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</si>
  <si>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</si>
  <si>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</si>
  <si>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</si>
  <si>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</si>
  <si>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</si>
  <si>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</si>
  <si>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</si>
  <si>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</si>
  <si>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</si>
  <si>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</si>
  <si>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</si>
  <si>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</si>
  <si>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</si>
  <si>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</si>
  <si>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</si>
  <si>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</si>
  <si>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</si>
  <si>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</si>
  <si>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</si>
  <si>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</si>
  <si>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</si>
  <si>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</si>
  <si>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</si>
  <si>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</si>
  <si>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</si>
  <si>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</si>
  <si>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</si>
  <si>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</si>
  <si>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</si>
  <si>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</si>
  <si>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</si>
  <si>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</si>
  <si>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</si>
  <si>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</si>
  <si>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</si>
  <si>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</si>
  <si>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</si>
  <si>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</si>
  <si>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</si>
  <si>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</si>
  <si>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</si>
  <si>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</si>
  <si>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</si>
  <si>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</si>
  <si>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</si>
  <si>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</si>
  <si>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</si>
  <si>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</si>
  <si>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</si>
  <si>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</si>
  <si>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</si>
  <si>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</si>
  <si>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</si>
  <si>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</si>
  <si>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</si>
  <si>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</si>
  <si>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</si>
  <si>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</si>
  <si>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</si>
  <si>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</si>
  <si>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</si>
  <si>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</si>
  <si>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</si>
  <si>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</si>
  <si>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</si>
  <si>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</si>
  <si>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</si>
  <si>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</si>
  <si>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</si>
  <si>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</si>
  <si>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</si>
  <si>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</si>
  <si>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</si>
  <si>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</si>
  <si>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</si>
  <si>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</si>
  <si>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</si>
  <si>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</si>
  <si>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</si>
  <si>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</si>
  <si>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</si>
  <si>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</si>
  <si>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</si>
  <si>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</si>
  <si>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</si>
  <si>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</si>
  <si>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</si>
  <si>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</si>
  <si>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</si>
  <si>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</si>
  <si>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</si>
  <si>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</si>
  <si>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</si>
  <si>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</si>
  <si>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</si>
  <si>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</si>
  <si>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</si>
  <si>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</si>
  <si>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</si>
  <si>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</si>
  <si>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</si>
  <si>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</si>
  <si>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</si>
  <si>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</si>
  <si>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</si>
  <si>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</si>
  <si>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</si>
  <si>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</si>
  <si>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</si>
  <si>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</si>
  <si>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</si>
  <si>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</si>
  <si>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</si>
  <si>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</si>
  <si>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</si>
  <si>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</si>
  <si>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</si>
  <si>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</si>
  <si>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</si>
  <si>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</si>
  <si>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</si>
  <si>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</si>
  <si>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</si>
  <si>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</si>
  <si>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</si>
  <si>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</si>
  <si>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</si>
  <si>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</si>
  <si>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</si>
  <si>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</si>
  <si>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</si>
  <si>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</si>
  <si>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</si>
  <si>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</si>
  <si>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</si>
  <si>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</si>
  <si>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</si>
  <si>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</si>
  <si>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</si>
  <si>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</si>
  <si>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</si>
  <si>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</si>
  <si>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</si>
  <si>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</si>
  <si>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</si>
  <si>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</si>
  <si>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</si>
  <si>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</si>
  <si>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</si>
  <si>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</si>
  <si>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</si>
  <si>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</si>
  <si>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</si>
  <si>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</si>
  <si>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</si>
  <si>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</si>
  <si>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</si>
  <si>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</si>
  <si>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</si>
  <si>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</si>
  <si>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</si>
  <si>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</si>
  <si>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</si>
  <si>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</si>
  <si>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</si>
  <si>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</si>
  <si>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</si>
  <si>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</si>
  <si>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</si>
  <si>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</si>
  <si>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</si>
  <si>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</si>
  <si>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</si>
  <si>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</si>
  <si>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</si>
  <si>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</si>
  <si>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</si>
  <si>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</si>
  <si>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</si>
  <si>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</si>
  <si>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</si>
  <si>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</si>
  <si>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</si>
  <si>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</si>
  <si>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</si>
  <si>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</si>
  <si>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</si>
  <si>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</si>
  <si>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</si>
  <si>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</si>
  <si>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</si>
  <si>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</si>
  <si>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</si>
  <si>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</si>
  <si>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</si>
  <si>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</si>
  <si>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</si>
  <si>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</si>
  <si>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</si>
  <si>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</si>
  <si>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</si>
  <si>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</si>
  <si>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</si>
  <si>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</si>
  <si>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</si>
  <si>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</si>
  <si>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</si>
  <si>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</si>
  <si>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</si>
  <si>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</si>
  <si>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</si>
  <si>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</si>
  <si>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</si>
  <si>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</si>
  <si>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</si>
  <si>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</si>
  <si>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</si>
  <si>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</si>
  <si>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</si>
  <si>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</si>
  <si>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</si>
  <si>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</si>
  <si>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</si>
  <si>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</si>
  <si>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</si>
  <si>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</si>
  <si>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</si>
  <si>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</si>
  <si>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</si>
  <si>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</si>
  <si>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</si>
  <si>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</si>
  <si>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</si>
  <si>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</si>
  <si>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</si>
  <si>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</si>
  <si>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</si>
  <si>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</si>
  <si>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</si>
  <si>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</si>
  <si>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</si>
  <si>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</si>
  <si>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</si>
  <si>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</si>
  <si>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</si>
  <si>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</si>
  <si>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</si>
  <si>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</si>
  <si>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</si>
  <si>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</si>
  <si>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</si>
  <si>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</si>
  <si>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</si>
  <si>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</si>
  <si>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</si>
  <si>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</si>
  <si>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</si>
  <si>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</si>
  <si>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</si>
  <si>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</si>
  <si>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</si>
  <si>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</si>
  <si>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</si>
  <si>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</si>
  <si>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</si>
  <si>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</si>
  <si>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</si>
  <si>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</si>
  <si>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</si>
  <si>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</si>
  <si>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</si>
  <si>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</si>
  <si>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</si>
  <si>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</si>
  <si>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</si>
  <si>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</si>
  <si>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</si>
  <si>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</si>
  <si>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</si>
  <si>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</si>
  <si>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</si>
  <si>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</si>
  <si>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</si>
  <si>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</si>
  <si>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</si>
  <si>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</si>
  <si>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</si>
  <si>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</si>
  <si>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</si>
  <si>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</si>
  <si>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</si>
  <si>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</si>
  <si>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</si>
  <si>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</si>
  <si>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</si>
  <si>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</si>
  <si>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</si>
  <si>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</si>
  <si>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</si>
  <si>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</si>
  <si>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</si>
  <si>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</si>
  <si>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</si>
  <si>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</si>
  <si>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</si>
  <si>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</si>
  <si>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</si>
  <si>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</si>
  <si>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</si>
  <si>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</si>
  <si>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</si>
  <si>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</si>
  <si>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</si>
  <si>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</si>
  <si>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</si>
  <si>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</si>
  <si>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</si>
  <si>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</si>
  <si>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</si>
  <si>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</si>
  <si>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</si>
  <si>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</si>
  <si>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</si>
  <si>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</si>
  <si>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</si>
  <si>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</si>
  <si>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</si>
  <si>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</si>
  <si>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</si>
  <si>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</si>
  <si>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</si>
  <si>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</si>
  <si>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</si>
  <si>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</si>
  <si>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</si>
  <si>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</si>
  <si>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</si>
  <si>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</si>
  <si>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</si>
  <si>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</si>
  <si>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</si>
  <si>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</si>
  <si>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</si>
  <si>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</si>
  <si>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</si>
  <si>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</si>
  <si>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</si>
  <si>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</si>
  <si>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</si>
  <si>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</si>
  <si>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</si>
  <si>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</si>
  <si>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</si>
  <si>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</si>
  <si>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</si>
  <si>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</si>
  <si>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</si>
  <si>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</si>
  <si>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</si>
  <si>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</si>
  <si>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</si>
  <si>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</si>
  <si>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</si>
  <si>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</si>
  <si>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</si>
  <si>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</si>
  <si>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</si>
  <si>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</si>
  <si>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</si>
  <si>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</si>
  <si>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</si>
  <si>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</si>
  <si>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</si>
  <si>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</si>
  <si>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</si>
  <si>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</si>
  <si>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</si>
  <si>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</si>
  <si>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</si>
  <si>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</si>
  <si>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</si>
  <si>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</si>
  <si>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</si>
  <si>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</si>
  <si>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</si>
  <si>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</si>
  <si>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</si>
  <si>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</si>
  <si>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</si>
  <si>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</si>
  <si>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</si>
  <si>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</si>
  <si>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</si>
  <si>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</si>
  <si>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</si>
  <si>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</si>
  <si>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</si>
  <si>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</si>
  <si>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</si>
  <si>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</si>
  <si>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</si>
  <si>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</si>
  <si>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</si>
  <si>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</si>
  <si>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</si>
  <si>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</si>
  <si>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</si>
  <si>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</si>
  <si>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</si>
  <si>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</si>
  <si>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</si>
  <si>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</si>
  <si>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</si>
  <si>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</si>
  <si>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</si>
  <si>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</si>
  <si>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</si>
  <si>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</si>
  <si>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</si>
  <si>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</si>
  <si>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</si>
  <si>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</si>
  <si>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</si>
  <si>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</si>
  <si>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</si>
  <si>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</si>
  <si>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</si>
  <si>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</si>
  <si>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</si>
  <si>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</si>
  <si>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</si>
  <si>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</si>
  <si>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</si>
  <si>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</si>
  <si>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</si>
  <si>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</si>
  <si>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</si>
  <si>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</si>
  <si>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</si>
  <si>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</si>
  <si>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</si>
  <si>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</si>
  <si>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</si>
  <si>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</si>
  <si>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</si>
  <si>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</si>
  <si>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</si>
  <si>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</si>
  <si>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</si>
  <si>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</si>
  <si>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</si>
  <si>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</si>
  <si>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</si>
  <si>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</si>
  <si>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</si>
  <si>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</si>
  <si>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</si>
  <si>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</si>
  <si>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</si>
  <si>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</si>
  <si>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</si>
  <si>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</si>
  <si>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</si>
  <si>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</si>
  <si>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</si>
  <si>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</si>
  <si>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</si>
  <si>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</si>
  <si>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</si>
  <si>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</si>
  <si>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</si>
  <si>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</si>
  <si>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</si>
  <si>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</si>
  <si>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</si>
  <si>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</si>
  <si>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</si>
  <si>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</si>
  <si>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</si>
  <si>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</si>
  <si>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</si>
  <si>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</si>
  <si>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</si>
  <si>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</si>
  <si>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</si>
  <si>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</si>
  <si>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</si>
  <si>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</si>
  <si>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</si>
  <si>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</si>
  <si>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</si>
  <si>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</si>
  <si>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</si>
  <si>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</si>
  <si>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</si>
  <si>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</si>
  <si>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</si>
  <si>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</si>
  <si>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</si>
  <si>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</si>
  <si>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</si>
  <si>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</si>
  <si>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</si>
  <si>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</si>
  <si>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</si>
  <si>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</si>
  <si>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</si>
  <si>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</si>
  <si>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</si>
  <si>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</si>
  <si>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</si>
  <si>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</si>
  <si>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</si>
  <si>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</si>
  <si>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</si>
  <si>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</si>
  <si>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</si>
  <si>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</si>
  <si>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</si>
  <si>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</si>
  <si>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</si>
  <si>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</si>
  <si>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</si>
  <si>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</si>
  <si>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</si>
  <si>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</si>
  <si>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</si>
  <si>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</si>
  <si>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</si>
  <si>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</si>
  <si>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</si>
  <si>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</si>
  <si>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</si>
  <si>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</si>
  <si>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</si>
  <si>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</si>
  <si>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</si>
  <si>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</si>
  <si>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</si>
  <si>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</si>
  <si>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</si>
  <si>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</si>
  <si>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</si>
  <si>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</si>
  <si>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</si>
  <si>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</si>
  <si>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</si>
  <si>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</si>
  <si>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</si>
  <si>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</si>
  <si>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</si>
  <si>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</si>
  <si>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</si>
  <si>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</si>
  <si>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</si>
  <si>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</si>
  <si>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</si>
  <si>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</si>
  <si>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</si>
  <si>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</si>
  <si>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</si>
  <si>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</si>
  <si>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</si>
  <si>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</si>
  <si>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</si>
  <si>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</si>
  <si>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</si>
  <si>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</si>
  <si>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</si>
  <si>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</si>
  <si>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</si>
  <si>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</si>
  <si>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</si>
  <si>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</si>
  <si>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</si>
  <si>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</si>
  <si>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</si>
  <si>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</si>
  <si>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</si>
  <si>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</si>
  <si>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</si>
  <si>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</si>
  <si>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</si>
  <si>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</si>
  <si>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</si>
  <si>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</si>
  <si>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</si>
  <si>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</si>
  <si>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</si>
  <si>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</si>
  <si>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</si>
  <si>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</si>
  <si>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</si>
  <si>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</si>
  <si>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</si>
  <si>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</si>
  <si>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</si>
  <si>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</si>
  <si>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</si>
  <si>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</si>
  <si>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</si>
  <si>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</si>
  <si>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</si>
  <si>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</si>
  <si>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</si>
  <si>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</si>
  <si>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</si>
  <si>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</si>
  <si>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</si>
  <si>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</si>
  <si>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</si>
  <si>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</si>
  <si>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</si>
  <si>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</si>
  <si>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</si>
  <si>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</si>
  <si>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</si>
  <si>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</si>
  <si>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</si>
  <si>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</si>
  <si>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</si>
  <si>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</si>
  <si>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</si>
  <si>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</si>
  <si>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</si>
  <si>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</si>
  <si>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</si>
  <si>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</si>
  <si>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</si>
  <si>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</si>
  <si>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</si>
  <si>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</si>
  <si>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</si>
  <si>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</si>
  <si>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</si>
  <si>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</si>
  <si>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</si>
  <si>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</si>
  <si>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</si>
  <si>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</si>
  <si>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</si>
  <si>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</si>
  <si>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</si>
  <si>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</si>
  <si>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</si>
  <si>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</si>
  <si>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</si>
  <si>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</si>
  <si>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</si>
  <si>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</si>
  <si>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</si>
  <si>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</si>
  <si>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</si>
  <si>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</si>
  <si>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</si>
  <si>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</si>
  <si>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</si>
  <si>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</si>
  <si>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</si>
  <si>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</si>
  <si>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</si>
  <si>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</si>
  <si>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</si>
  <si>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</si>
  <si>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</si>
  <si>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</si>
  <si>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</si>
  <si>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</si>
  <si>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</si>
  <si>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</si>
  <si>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</si>
  <si>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</si>
  <si>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</si>
  <si>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</si>
  <si>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</si>
  <si>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</si>
  <si>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</si>
  <si>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</si>
  <si>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</si>
  <si>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</si>
  <si>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</si>
  <si>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</si>
  <si>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</si>
  <si>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</si>
  <si>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</si>
  <si>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</si>
  <si>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</si>
  <si>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</si>
  <si>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</si>
  <si>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</si>
  <si>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</si>
  <si>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</si>
  <si>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</si>
  <si>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</si>
  <si>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</si>
  <si>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</si>
  <si>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</si>
  <si>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</si>
  <si>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</si>
  <si>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</si>
  <si>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</si>
  <si>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</si>
  <si>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</si>
  <si>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</si>
  <si>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</si>
  <si>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</si>
  <si>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</si>
  <si>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</si>
  <si>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</si>
  <si>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</si>
  <si>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</si>
  <si>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</si>
  <si>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</si>
  <si>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</si>
  <si>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</si>
  <si>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</si>
  <si>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</si>
  <si>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</si>
  <si>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</si>
  <si>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</si>
  <si>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</si>
  <si>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</si>
  <si>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</si>
  <si>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</si>
  <si>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</si>
  <si>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</si>
  <si>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</si>
  <si>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</si>
  <si>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</si>
  <si>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</si>
  <si>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</si>
  <si>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</si>
  <si>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</si>
  <si>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</si>
  <si>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</si>
  <si>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</si>
  <si>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</si>
  <si>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</si>
  <si>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</si>
  <si>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</si>
  <si>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</si>
  <si>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</si>
  <si>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</si>
  <si>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</si>
  <si>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</si>
  <si>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</si>
  <si>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</si>
  <si>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</si>
  <si>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</si>
  <si>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</si>
  <si>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</si>
  <si>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</si>
  <si>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</si>
  <si>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</si>
  <si>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</si>
  <si>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</si>
  <si>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</si>
  <si>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</si>
  <si>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</si>
  <si>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</si>
  <si>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</si>
  <si>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</si>
  <si>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</si>
  <si>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</si>
  <si>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</si>
  <si>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</si>
  <si>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</si>
  <si>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</si>
  <si>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</si>
  <si>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</si>
  <si>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</si>
  <si>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</si>
  <si>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</si>
  <si>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</si>
  <si>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</si>
  <si>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</si>
  <si>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</si>
  <si>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</si>
  <si>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</si>
  <si>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</si>
  <si>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</si>
  <si>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</si>
  <si>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</si>
  <si>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</si>
  <si>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</si>
  <si>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</si>
  <si>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</si>
  <si>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</si>
  <si>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</si>
  <si>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</si>
  <si>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</si>
  <si>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</si>
  <si>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</si>
  <si>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</si>
  <si>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</si>
  <si>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</si>
  <si>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</si>
  <si>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</si>
  <si>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</si>
  <si>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</si>
  <si>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</si>
  <si>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</si>
  <si>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</si>
  <si>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</si>
  <si>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</si>
  <si>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</si>
  <si>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</si>
  <si>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</si>
  <si>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</si>
  <si>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</si>
  <si>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</si>
  <si>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</si>
  <si>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</si>
  <si>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</si>
  <si>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</si>
  <si>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</si>
  <si>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</si>
  <si>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</si>
  <si>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</si>
  <si>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</si>
  <si>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</si>
  <si>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</si>
  <si>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</si>
  <si>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</si>
  <si>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</si>
  <si>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</si>
  <si>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</si>
  <si>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</si>
  <si>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</si>
  <si>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</si>
  <si>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</si>
  <si>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</si>
  <si>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</si>
  <si>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</si>
  <si>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</si>
  <si>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</si>
  <si>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</si>
  <si>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</si>
  <si>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</si>
  <si>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</si>
  <si>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</si>
  <si>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</si>
  <si>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</si>
  <si>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</si>
  <si>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</si>
  <si>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</si>
  <si>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</si>
  <si>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</si>
  <si>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</si>
  <si>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</si>
  <si>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</si>
  <si>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</si>
  <si>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</si>
  <si>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</si>
  <si>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</si>
  <si>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</si>
  <si>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</si>
  <si>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</si>
  <si>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</si>
  <si>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</si>
  <si>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</si>
  <si>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</si>
  <si>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</si>
  <si>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</si>
  <si>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</si>
  <si>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</si>
  <si>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</si>
  <si>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</si>
  <si>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</si>
  <si>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</si>
  <si>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</si>
  <si>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</si>
  <si>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</si>
  <si>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</si>
  <si>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</si>
  <si>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</si>
  <si>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</si>
  <si>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</si>
  <si>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</si>
  <si>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</si>
  <si>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</si>
  <si>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</si>
  <si>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</si>
  <si>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</si>
  <si>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</si>
  <si>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</si>
  <si>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</si>
  <si>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</si>
  <si>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</si>
  <si>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</si>
  <si>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</si>
  <si>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</si>
  <si>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</si>
  <si>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</si>
  <si>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</si>
  <si>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</si>
  <si>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</si>
  <si>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</si>
  <si>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</si>
  <si>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</si>
  <si>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</si>
  <si>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</si>
  <si>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</si>
  <si>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</si>
  <si>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</si>
  <si>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</si>
  <si>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</si>
  <si>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</si>
  <si>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</si>
  <si>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</si>
  <si>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</si>
  <si>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</si>
  <si>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</si>
  <si>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</si>
  <si>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</si>
  <si>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</si>
  <si>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</si>
  <si>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</si>
  <si>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</si>
  <si>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</si>
  <si>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</si>
  <si>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</si>
  <si>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</si>
  <si>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</si>
  <si>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</si>
  <si>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</si>
  <si>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</si>
  <si>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</si>
  <si>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</si>
  <si>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</si>
  <si>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</si>
  <si>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</si>
  <si>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</si>
  <si>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</si>
  <si>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</si>
  <si>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</si>
  <si>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</si>
  <si>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</si>
  <si>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</si>
  <si>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</si>
  <si>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</si>
  <si>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</si>
  <si>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</si>
  <si>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</si>
  <si>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</si>
  <si>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</si>
  <si>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</si>
  <si>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</si>
  <si>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</si>
  <si>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</si>
  <si>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</si>
  <si>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</si>
  <si>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</si>
  <si>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</si>
  <si>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</si>
  <si>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</si>
  <si>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</si>
  <si>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</si>
  <si>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</si>
  <si>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</si>
  <si>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</si>
  <si>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</si>
  <si>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</si>
  <si>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</si>
  <si>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</si>
  <si>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</si>
  <si>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</si>
  <si>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</si>
  <si>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</si>
  <si>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</si>
  <si>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</si>
  <si>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</si>
  <si>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</si>
  <si>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</si>
  <si>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</si>
  <si>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</si>
  <si>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</si>
  <si>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</si>
  <si>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</si>
  <si>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</si>
  <si>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</si>
  <si>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</si>
  <si>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</si>
  <si>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</si>
  <si>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</si>
  <si>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</si>
  <si>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</si>
  <si>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</si>
  <si>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</si>
  <si>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</si>
  <si>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</si>
  <si>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</si>
  <si>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</si>
  <si>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</si>
  <si>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</si>
  <si>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</si>
  <si>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</si>
  <si>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</si>
  <si>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</si>
  <si>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</si>
  <si>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</si>
  <si>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</si>
  <si>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</si>
  <si>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</si>
  <si>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</si>
  <si>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</si>
  <si>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</si>
  <si>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</si>
  <si>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</si>
  <si>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</si>
  <si>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</si>
  <si>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</si>
  <si>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</si>
  <si>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</si>
  <si>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</si>
  <si>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</si>
  <si>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</si>
  <si>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</si>
  <si>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</si>
  <si>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</si>
  <si>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</si>
  <si>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</si>
  <si>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</si>
  <si>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</si>
  <si>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</si>
  <si>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</si>
  <si>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</si>
  <si>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</si>
  <si>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</si>
  <si>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</si>
  <si>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</si>
  <si>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</si>
  <si>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</si>
  <si>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</si>
  <si>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</si>
  <si>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</si>
  <si>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</si>
  <si>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</si>
  <si>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</si>
  <si>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</si>
  <si>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</si>
  <si>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</si>
  <si>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</si>
  <si>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</si>
  <si>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</si>
  <si>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</si>
  <si>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</si>
  <si>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</si>
  <si>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</si>
  <si>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</si>
  <si>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</si>
  <si>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</si>
  <si>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</si>
  <si>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</si>
  <si>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</si>
  <si>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</si>
  <si>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</si>
  <si>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</si>
  <si>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</si>
  <si>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</si>
  <si>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</si>
  <si>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</si>
  <si>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</si>
  <si>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</si>
  <si>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</si>
  <si>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</si>
  <si>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</si>
  <si>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</si>
  <si>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</si>
  <si>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</si>
  <si>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</si>
  <si>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</si>
  <si>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</si>
  <si>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</si>
  <si>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</si>
  <si>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</si>
  <si>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</si>
  <si>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</si>
  <si>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</si>
  <si>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</si>
  <si>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</si>
  <si>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</si>
  <si>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</si>
  <si>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</si>
  <si>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</si>
  <si>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</si>
  <si>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</si>
  <si>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</si>
  <si>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</si>
  <si>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</si>
  <si>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</si>
  <si>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</si>
  <si>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</si>
  <si>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</si>
  <si>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</si>
  <si>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</si>
  <si>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</si>
  <si>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</si>
  <si>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</si>
  <si>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</si>
  <si>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</si>
  <si>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</si>
  <si>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</si>
  <si>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</si>
  <si>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</si>
  <si>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</si>
  <si>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</si>
  <si>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</si>
  <si>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</si>
  <si>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</si>
  <si>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</si>
  <si>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</si>
  <si>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</si>
  <si>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</si>
  <si>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</si>
  <si>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</si>
  <si>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</si>
  <si>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</si>
  <si>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</si>
  <si>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</si>
  <si>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</si>
  <si>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</si>
  <si>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</si>
  <si>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</si>
  <si>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</si>
  <si>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</si>
  <si>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</si>
  <si>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</si>
  <si>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</si>
  <si>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</si>
  <si>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</si>
  <si>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</si>
  <si>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</si>
  <si>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</si>
  <si>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</si>
  <si>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</si>
  <si>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</si>
  <si>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</si>
  <si>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</si>
  <si>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</si>
  <si>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</si>
  <si>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</si>
  <si>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</si>
  <si>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</si>
  <si>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</si>
  <si>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</si>
  <si>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</si>
  <si>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</si>
  <si>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</si>
  <si>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</si>
  <si>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</si>
  <si>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</si>
  <si>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</si>
  <si>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</si>
  <si>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</si>
  <si>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</si>
  <si>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</si>
  <si>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</si>
  <si>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</si>
  <si>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</si>
  <si>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</si>
  <si>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</si>
  <si>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</si>
  <si>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</si>
  <si>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</si>
  <si>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</si>
  <si>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</si>
  <si>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</si>
  <si>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</si>
  <si>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</si>
  <si>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</si>
  <si>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</si>
  <si>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</si>
  <si>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</si>
  <si>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</si>
  <si>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</si>
  <si>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</si>
  <si>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</si>
  <si>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</si>
  <si>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</si>
  <si>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</si>
  <si>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</si>
  <si>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</si>
  <si>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</si>
  <si>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</si>
  <si>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</si>
  <si>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</si>
  <si>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</si>
  <si>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</si>
  <si>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</si>
  <si>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</si>
  <si>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</si>
  <si>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</si>
  <si>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</si>
  <si>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</si>
  <si>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</si>
  <si>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</si>
  <si>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</si>
  <si>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</si>
  <si>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</si>
  <si>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</si>
  <si>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</si>
  <si>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</si>
  <si>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</si>
  <si>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</si>
  <si>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</si>
  <si>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</si>
  <si>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</si>
  <si>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</si>
  <si>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</si>
  <si>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</si>
  <si>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</si>
  <si>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</si>
  <si>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</si>
  <si>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</si>
  <si>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</si>
  <si>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</si>
  <si>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</si>
  <si>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</si>
  <si>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</si>
  <si>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</si>
  <si>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</si>
  <si>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</si>
  <si>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</si>
  <si>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</si>
  <si>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</si>
  <si>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</si>
  <si>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</si>
  <si>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</si>
  <si>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</si>
  <si>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</si>
  <si>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</si>
  <si>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</si>
  <si>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</si>
  <si>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</si>
  <si>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</si>
  <si>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</si>
  <si>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</si>
  <si>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</si>
  <si>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</si>
  <si>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</si>
  <si>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</si>
  <si>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</si>
  <si>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</si>
  <si>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</si>
  <si>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</si>
  <si>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</si>
  <si>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</si>
  <si>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</si>
  <si>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</si>
  <si>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</si>
  <si>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</si>
  <si>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</si>
  <si>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</si>
  <si>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</si>
  <si>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</si>
  <si>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</si>
  <si>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</si>
  <si>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</si>
  <si>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</si>
  <si>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</si>
  <si>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</si>
  <si>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</si>
  <si>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</si>
  <si>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</si>
  <si>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</si>
  <si>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</si>
  <si>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</si>
  <si>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</si>
  <si>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</si>
  <si>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</si>
  <si>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</si>
  <si>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</si>
  <si>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</si>
  <si>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</si>
  <si>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</si>
  <si>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</si>
  <si>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</si>
  <si>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</si>
  <si>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</si>
  <si>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</si>
  <si>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</si>
  <si>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</si>
  <si>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</si>
  <si>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</si>
  <si>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</si>
  <si>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</si>
  <si>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</si>
  <si>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</si>
  <si>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</si>
  <si>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</si>
  <si>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</si>
  <si>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</si>
  <si>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</si>
  <si>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</si>
  <si>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</si>
  <si>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</si>
  <si>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</si>
  <si>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</si>
  <si>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</si>
  <si>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</si>
  <si>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</si>
  <si>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</si>
  <si>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</si>
  <si>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</si>
  <si>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</si>
  <si>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</si>
  <si>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</si>
  <si>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</si>
  <si>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</si>
  <si>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</si>
  <si>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</si>
  <si>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</si>
  <si>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</si>
  <si>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</si>
  <si>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</si>
  <si>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</si>
  <si>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</si>
  <si>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</si>
  <si>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</si>
  <si>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</si>
  <si>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</si>
  <si>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</si>
  <si>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</si>
  <si>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</si>
  <si>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</si>
  <si>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</si>
  <si>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</si>
  <si>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</si>
  <si>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</si>
  <si>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</si>
  <si>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</si>
  <si>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</si>
  <si>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</si>
  <si>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</si>
  <si>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</si>
  <si>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</si>
  <si>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</si>
  <si>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</si>
  <si>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</si>
  <si>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</si>
  <si>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</si>
  <si>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</si>
  <si>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</si>
  <si>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</si>
  <si>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</si>
  <si>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</si>
  <si>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</si>
  <si>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</si>
  <si>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</si>
  <si>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</si>
  <si>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</si>
  <si>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</si>
  <si>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</si>
  <si>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</si>
  <si>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</si>
  <si>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</si>
  <si>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</si>
  <si>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</si>
  <si>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</si>
  <si>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</si>
  <si>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</si>
  <si>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</si>
  <si>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</si>
  <si>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</si>
  <si>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</si>
  <si>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</si>
  <si>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</si>
  <si>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</si>
  <si>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</si>
  <si>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</si>
  <si>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</si>
  <si>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</si>
  <si>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</si>
  <si>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</si>
  <si>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</si>
  <si>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</si>
  <si>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</si>
  <si>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</si>
  <si>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</si>
  <si>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</si>
  <si>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</si>
  <si>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</si>
  <si>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</si>
  <si>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</si>
  <si>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</si>
  <si>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</si>
  <si>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</si>
  <si>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</si>
  <si>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</si>
  <si>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</si>
  <si>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</si>
  <si>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</si>
  <si>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</si>
  <si>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</si>
  <si>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</si>
  <si>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</si>
  <si>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</si>
  <si>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</si>
  <si>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</si>
  <si>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</si>
  <si>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</si>
  <si>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</si>
  <si>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</si>
  <si>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</si>
  <si>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</si>
  <si>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</si>
  <si>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</si>
  <si>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</si>
  <si>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</si>
  <si>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</si>
  <si>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</si>
  <si>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</si>
  <si>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</si>
  <si>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</si>
  <si>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</si>
  <si>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</si>
  <si>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</si>
  <si>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</si>
  <si>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</si>
  <si>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</si>
  <si>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</si>
  <si>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</si>
  <si>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</si>
  <si>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</si>
  <si>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</si>
  <si>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</si>
  <si>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</si>
  <si>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</si>
  <si>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</si>
  <si>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</si>
  <si>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</si>
  <si>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</si>
  <si>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</si>
  <si>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</si>
  <si>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</si>
  <si>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</si>
  <si>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</si>
  <si>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</si>
  <si>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</si>
  <si>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</si>
  <si>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</si>
  <si>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</si>
  <si>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</si>
  <si>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</si>
  <si>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</si>
  <si>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</si>
  <si>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</si>
  <si>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</si>
  <si>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</si>
  <si>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</si>
  <si>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</si>
  <si>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</si>
  <si>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</si>
  <si>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</si>
  <si>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</si>
  <si>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</si>
  <si>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</si>
  <si>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</si>
  <si>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</si>
  <si>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</si>
  <si>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</si>
  <si>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</si>
  <si>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</si>
  <si>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</si>
  <si>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</si>
  <si>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</si>
  <si>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</si>
  <si>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</si>
  <si>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</si>
  <si>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</si>
  <si>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</si>
  <si>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</si>
  <si>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</si>
  <si>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</si>
  <si>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</si>
  <si>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</si>
  <si>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</si>
  <si>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</si>
  <si>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</si>
  <si>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</si>
  <si>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</si>
  <si>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</si>
  <si>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</si>
  <si>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</si>
  <si>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</si>
  <si>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</si>
  <si>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</si>
  <si>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</si>
  <si>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</si>
  <si>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</si>
  <si>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</si>
  <si>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</si>
  <si>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</si>
  <si>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</si>
  <si>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</si>
  <si>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</si>
  <si>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</si>
  <si>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</si>
  <si>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</si>
  <si>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</si>
  <si>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</si>
  <si>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</si>
  <si>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</si>
  <si>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</si>
  <si>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</si>
  <si>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</si>
  <si>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</si>
  <si>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</si>
  <si>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</si>
  <si>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</si>
  <si>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</si>
  <si>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</si>
  <si>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</si>
  <si>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</si>
  <si>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</si>
  <si>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</si>
  <si>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</si>
  <si>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</si>
  <si>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</si>
  <si>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</si>
  <si>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</si>
  <si>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</si>
  <si>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</si>
  <si>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</si>
  <si>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</si>
  <si>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</si>
  <si>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</si>
  <si>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</si>
  <si>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</si>
  <si>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</si>
  <si>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</si>
  <si>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</si>
  <si>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</si>
  <si>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</si>
  <si>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</si>
  <si>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</si>
  <si>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</si>
  <si>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</si>
  <si>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</si>
  <si>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</si>
  <si>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</si>
  <si>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</si>
  <si>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</si>
  <si>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</si>
  <si>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</si>
  <si>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</si>
  <si>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</si>
  <si>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</si>
  <si>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</si>
  <si>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</si>
  <si>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</si>
  <si>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</si>
  <si>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</si>
  <si>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</si>
  <si>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</si>
  <si>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</si>
  <si>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</si>
  <si>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</si>
  <si>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</si>
  <si>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</si>
  <si>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</si>
  <si>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</si>
  <si>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</si>
  <si>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</si>
  <si>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</si>
  <si>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</si>
  <si>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</si>
  <si>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</si>
  <si>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</si>
  <si>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</si>
  <si>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</si>
  <si>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</si>
  <si>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</si>
  <si>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</si>
  <si>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</si>
  <si>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</si>
  <si>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</si>
  <si>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</si>
  <si>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</si>
  <si>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</si>
  <si>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</si>
  <si>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</si>
  <si>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</si>
  <si>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</si>
  <si>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</si>
  <si>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</si>
  <si>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</si>
  <si>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</si>
  <si>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</si>
  <si>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</si>
  <si>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</si>
  <si>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</si>
  <si>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</si>
  <si>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</si>
  <si>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</si>
  <si>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</si>
  <si>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</si>
  <si>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</si>
  <si>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</si>
  <si>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</si>
  <si>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</si>
  <si>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</si>
  <si>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</si>
  <si>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</si>
  <si>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</si>
  <si>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</si>
  <si>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</si>
  <si>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</si>
  <si>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</si>
  <si>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</si>
  <si>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</si>
  <si>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</si>
  <si>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</si>
  <si>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</si>
  <si>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</si>
  <si>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</si>
  <si>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</si>
  <si>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</si>
  <si>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</si>
  <si>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</si>
  <si>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</si>
  <si>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</si>
  <si>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</si>
  <si>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</si>
  <si>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</si>
  <si>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</si>
  <si>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</si>
  <si>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</si>
  <si>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</si>
  <si>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</si>
  <si>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</si>
  <si>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</si>
  <si>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</si>
  <si>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</si>
  <si>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</si>
  <si>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</si>
  <si>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</si>
  <si>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</si>
  <si>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</si>
  <si>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</si>
  <si>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</si>
  <si>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</si>
  <si>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</si>
  <si>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</si>
  <si>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</si>
  <si>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</si>
  <si>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</si>
  <si>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</si>
  <si>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</si>
  <si>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</si>
  <si>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</si>
  <si>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</si>
  <si>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</si>
  <si>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</si>
  <si>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</si>
  <si>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</si>
  <si>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</si>
  <si>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</si>
  <si>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</si>
  <si>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</si>
  <si>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</si>
  <si>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</si>
  <si>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</si>
  <si>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</si>
  <si>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</si>
  <si>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</si>
  <si>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</si>
  <si>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</si>
  <si>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</si>
  <si>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</si>
  <si>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</si>
  <si>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</si>
  <si>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</si>
  <si>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</si>
  <si>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</si>
  <si>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</si>
  <si>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</si>
  <si>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</si>
  <si>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</si>
  <si>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</si>
  <si>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</si>
  <si>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</si>
  <si>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</si>
  <si>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</si>
  <si>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</si>
  <si>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</si>
  <si>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</si>
  <si>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</si>
  <si>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</si>
  <si>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</si>
  <si>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</si>
  <si>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</si>
  <si>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</si>
  <si>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</si>
  <si>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</si>
  <si>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</si>
  <si>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</si>
  <si>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</si>
  <si>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</si>
  <si>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</si>
  <si>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</si>
  <si>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</si>
  <si>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</si>
  <si>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</si>
  <si>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</si>
  <si>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</si>
  <si>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</si>
  <si>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</si>
  <si>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</si>
  <si>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</si>
  <si>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</si>
  <si>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</si>
  <si>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</si>
  <si>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</si>
  <si>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</si>
  <si>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</si>
  <si>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</si>
  <si>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</si>
  <si>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</si>
  <si>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</si>
  <si>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</si>
  <si>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</si>
  <si>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</si>
  <si>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</si>
  <si>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</si>
  <si>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</si>
  <si>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</si>
  <si>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</si>
  <si>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</si>
  <si>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</si>
  <si>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</si>
  <si>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</si>
  <si>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</si>
  <si>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</si>
  <si>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</si>
  <si>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</si>
  <si>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</si>
  <si>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</si>
  <si>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</si>
  <si>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</si>
  <si>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</si>
  <si>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</si>
  <si>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</si>
  <si>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</si>
  <si>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</si>
  <si>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</si>
  <si>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</si>
  <si>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</si>
  <si>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</si>
  <si>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</si>
  <si>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</si>
  <si>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</si>
  <si>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</si>
  <si>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</si>
  <si>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</si>
  <si>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</si>
  <si>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</si>
  <si>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</si>
  <si>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</si>
  <si>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</si>
  <si>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</si>
  <si>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</si>
  <si>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</si>
  <si>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</si>
  <si>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</si>
  <si>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</si>
  <si>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</si>
  <si>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</si>
  <si>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</si>
  <si>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</si>
  <si>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</si>
  <si>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</si>
  <si>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</si>
  <si>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</si>
  <si>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</si>
  <si>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</si>
  <si>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</si>
  <si>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</si>
  <si>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</si>
  <si>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</si>
  <si>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</si>
  <si>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</si>
  <si>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</si>
  <si>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</si>
  <si>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</si>
  <si>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</si>
  <si>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</si>
  <si>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</si>
  <si>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</si>
  <si>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</si>
  <si>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</si>
  <si>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</si>
  <si>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</si>
  <si>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</si>
  <si>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</si>
  <si>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</si>
  <si>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</si>
  <si>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</si>
  <si>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</si>
  <si>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</si>
  <si>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</si>
  <si>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</si>
  <si>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</si>
  <si>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</si>
  <si>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</si>
  <si>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</si>
  <si>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</si>
  <si>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</si>
  <si>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</si>
  <si>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</si>
  <si>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</si>
  <si>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</si>
  <si>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</si>
  <si>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</si>
  <si>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</si>
  <si>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</si>
  <si>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</si>
  <si>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</si>
  <si>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</si>
  <si>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</si>
  <si>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</si>
  <si>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</si>
  <si>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</si>
  <si>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</si>
  <si>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</si>
  <si>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</si>
  <si>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</si>
  <si>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</si>
  <si>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</si>
  <si>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</si>
  <si>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</si>
  <si>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</si>
  <si>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</si>
  <si>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</si>
  <si>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</si>
  <si>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</si>
  <si>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</si>
  <si>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</si>
  <si>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</si>
  <si>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</si>
  <si>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</si>
  <si>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</si>
  <si>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</si>
  <si>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</si>
  <si>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</si>
  <si>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</si>
  <si>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</si>
  <si>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</si>
  <si>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</si>
  <si>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</si>
  <si>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</si>
  <si>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</si>
  <si>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</si>
  <si>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</si>
  <si>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</si>
  <si>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</si>
  <si>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</si>
  <si>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</si>
  <si>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</si>
  <si>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</si>
  <si>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</si>
  <si>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</si>
  <si>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</si>
  <si>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</si>
  <si>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</si>
  <si>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</si>
  <si>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</si>
  <si>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</si>
  <si>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</si>
  <si>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</si>
  <si>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</si>
  <si>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</si>
  <si>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</si>
  <si>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</si>
  <si>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</si>
  <si>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</si>
  <si>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</si>
  <si>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</si>
  <si>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</si>
  <si>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</si>
  <si>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</si>
  <si>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</si>
  <si>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</si>
  <si>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</si>
  <si>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</si>
  <si>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</si>
  <si>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</si>
  <si>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</si>
  <si>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</si>
  <si>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</si>
  <si>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</si>
  <si>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</si>
  <si>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</si>
  <si>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</si>
  <si>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</si>
  <si>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</si>
  <si>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</si>
  <si>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</si>
  <si>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</si>
  <si>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</si>
  <si>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</si>
  <si>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</si>
  <si>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</si>
  <si>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</si>
  <si>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</si>
  <si>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</si>
  <si>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</si>
  <si>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</si>
  <si>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</si>
  <si>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</si>
  <si>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</si>
  <si>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</si>
  <si>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</si>
  <si>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</si>
  <si>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</si>
  <si>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</si>
  <si>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</si>
  <si>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</si>
  <si>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</si>
  <si>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</si>
  <si>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</si>
  <si>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</si>
  <si>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</si>
  <si>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</si>
  <si>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</si>
  <si>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</si>
  <si>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</si>
  <si>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</si>
  <si>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</si>
  <si>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</si>
  <si>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</si>
  <si>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</si>
  <si>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</si>
  <si>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</si>
  <si>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</si>
  <si>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</si>
  <si>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</si>
  <si>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</si>
  <si>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</si>
  <si>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</si>
  <si>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</si>
  <si>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</si>
  <si>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</si>
  <si>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</si>
  <si>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</si>
  <si>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</si>
  <si>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</si>
  <si>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</si>
  <si>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</si>
  <si>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</si>
  <si>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</si>
  <si>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</si>
  <si>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</si>
  <si>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</si>
  <si>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</si>
  <si>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</si>
  <si>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</si>
  <si>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</si>
  <si>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</si>
  <si>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</si>
  <si>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</si>
  <si>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</si>
  <si>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</si>
  <si>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</si>
  <si>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</si>
  <si>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</si>
  <si>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</si>
  <si>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</si>
  <si>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</si>
  <si>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</si>
  <si>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</si>
  <si>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</si>
  <si>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</si>
  <si>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</si>
  <si>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</si>
  <si>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</si>
  <si>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</si>
  <si>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</si>
  <si>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</si>
  <si>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</si>
  <si>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</si>
  <si>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</si>
  <si>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</si>
  <si>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</si>
  <si>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</si>
  <si>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</si>
  <si>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</si>
  <si>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</si>
  <si>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</si>
  <si>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</si>
  <si>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</si>
  <si>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</si>
  <si>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</si>
  <si>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</si>
  <si>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</si>
  <si>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</si>
  <si>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</si>
  <si>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</si>
  <si>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</si>
  <si>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</si>
  <si>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</si>
  <si>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</si>
  <si>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</si>
  <si>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</si>
  <si>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</si>
  <si>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</si>
  <si>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</si>
  <si>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</si>
  <si>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</si>
  <si>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</si>
  <si>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</si>
  <si>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</si>
  <si>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</si>
  <si>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</si>
  <si>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</si>
  <si>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</si>
  <si>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</si>
  <si>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</si>
  <si>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</si>
  <si>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</si>
  <si>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</si>
  <si>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</si>
  <si>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</si>
  <si>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</si>
  <si>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</si>
  <si>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</si>
  <si>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</si>
  <si>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</si>
  <si>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</si>
  <si>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</si>
  <si>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</si>
  <si>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</si>
  <si>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</si>
  <si>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</si>
  <si>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</si>
  <si>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</si>
  <si>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</si>
  <si>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</si>
  <si>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</si>
  <si>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</si>
  <si>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</si>
  <si>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</si>
  <si>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</si>
  <si>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</si>
  <si>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</si>
  <si>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</si>
  <si>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</si>
  <si>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</si>
  <si>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</si>
  <si>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</si>
  <si>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</si>
  <si>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</si>
  <si>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</si>
  <si>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</si>
  <si>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</si>
  <si>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</si>
  <si>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</si>
  <si>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</si>
  <si>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</si>
  <si>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</si>
  <si>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</si>
  <si>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</si>
  <si>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</si>
  <si>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</si>
  <si>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</si>
  <si>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</si>
  <si>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</si>
  <si>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</si>
  <si>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</si>
  <si>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</si>
  <si>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</si>
  <si>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</si>
  <si>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</si>
  <si>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</si>
  <si>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</si>
  <si>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</si>
  <si>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</si>
  <si>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</si>
  <si>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</si>
  <si>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</si>
  <si>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</si>
  <si>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</si>
  <si>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</si>
  <si>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</si>
  <si>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</si>
  <si>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</si>
  <si>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</si>
  <si>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</si>
  <si>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</si>
  <si>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</si>
  <si>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</si>
  <si>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</si>
  <si>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</si>
  <si>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</si>
  <si>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</si>
  <si>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</si>
  <si>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</si>
  <si>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</si>
  <si>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</si>
  <si>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</si>
  <si>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</si>
  <si>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</si>
  <si>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</si>
  <si>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</si>
  <si>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</si>
  <si>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</si>
  <si>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</si>
  <si>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</si>
  <si>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</si>
  <si>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</si>
  <si>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</si>
  <si>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</si>
  <si>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</si>
  <si>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</si>
  <si>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</si>
  <si>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</si>
  <si>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</si>
  <si>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</si>
  <si>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</si>
  <si>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</si>
  <si>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</si>
  <si>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</si>
  <si>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</si>
  <si>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</si>
  <si>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</si>
  <si>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</si>
  <si>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</si>
  <si>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</si>
  <si>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</si>
  <si>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</si>
  <si>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</si>
  <si>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</si>
  <si>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</si>
  <si>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</si>
  <si>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</si>
  <si>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</si>
  <si>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</si>
  <si>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</si>
  <si>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</si>
  <si>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</si>
  <si>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</si>
  <si>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</si>
  <si>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</si>
  <si>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</si>
  <si>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</si>
  <si>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</si>
  <si>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</si>
  <si>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</si>
  <si>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</si>
  <si>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</si>
  <si>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</si>
  <si>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</si>
  <si>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</si>
  <si>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</si>
  <si>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</si>
  <si>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</si>
  <si>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</si>
  <si>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</si>
  <si>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</si>
  <si>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</si>
  <si>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</si>
  <si>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</si>
  <si>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</si>
  <si>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</si>
  <si>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</si>
  <si>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</si>
  <si>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</si>
  <si>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</si>
  <si>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</si>
  <si>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</si>
  <si>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</si>
  <si>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</si>
  <si>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</si>
  <si>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</si>
  <si>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</si>
  <si>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</si>
  <si>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</si>
  <si>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</si>
  <si>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</si>
  <si>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</si>
  <si>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</si>
  <si>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</si>
  <si>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</si>
  <si>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</si>
  <si>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</si>
  <si>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</si>
  <si>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</si>
  <si>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</si>
  <si>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</si>
  <si>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</si>
  <si>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</si>
  <si>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</si>
  <si>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</si>
  <si>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</si>
  <si>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</si>
  <si>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</si>
  <si>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</si>
  <si>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</si>
  <si>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</si>
  <si>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</si>
  <si>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</si>
  <si>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</si>
  <si>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</si>
  <si>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</si>
  <si>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</si>
  <si>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</si>
  <si>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</si>
  <si>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</si>
  <si>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</si>
  <si>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</si>
  <si>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</si>
  <si>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</si>
  <si>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</si>
  <si>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</si>
  <si>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</si>
  <si>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</si>
  <si>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</si>
  <si>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</si>
  <si>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</si>
  <si>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</si>
  <si>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</si>
  <si>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</si>
  <si>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</si>
  <si>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</si>
  <si>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</si>
  <si>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</si>
  <si>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</si>
  <si>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</si>
  <si>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</si>
  <si>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</si>
  <si>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</si>
  <si>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</si>
  <si>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</si>
  <si>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</si>
  <si>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</si>
  <si>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</si>
  <si>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</si>
  <si>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</si>
  <si>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</si>
  <si>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</si>
  <si>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</si>
  <si>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</si>
  <si>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</si>
  <si>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</si>
  <si>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</si>
  <si>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</si>
  <si>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</si>
  <si>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</si>
  <si>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</si>
  <si>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</si>
  <si>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</si>
  <si>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</si>
  <si>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</si>
  <si>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</si>
  <si>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</si>
  <si>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</si>
  <si>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</si>
  <si>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</si>
  <si>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</si>
  <si>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</si>
  <si>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</si>
  <si>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</si>
  <si>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</si>
  <si>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</si>
  <si>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</si>
  <si>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</si>
  <si>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</si>
  <si>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</si>
  <si>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</si>
  <si>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</si>
  <si>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</si>
  <si>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</si>
  <si>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</si>
  <si>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</si>
  <si>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</si>
  <si>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</si>
  <si>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</si>
  <si>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</si>
  <si>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</si>
  <si>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</si>
  <si>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</si>
  <si>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</si>
  <si>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</si>
  <si>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</si>
  <si>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</si>
  <si>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</si>
  <si>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</si>
  <si>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</si>
  <si>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</si>
  <si>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</si>
  <si>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</si>
  <si>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</si>
  <si>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</si>
  <si>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</si>
  <si>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</si>
  <si>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</si>
  <si>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</si>
  <si>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</si>
  <si>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</si>
  <si>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</si>
  <si>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</si>
  <si>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</si>
  <si>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</si>
  <si>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</si>
  <si>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</si>
  <si>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</si>
  <si>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</si>
  <si>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</si>
  <si>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</si>
  <si>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</si>
  <si>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</si>
  <si>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</si>
  <si>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</si>
  <si>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</si>
  <si>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</si>
  <si>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</si>
  <si>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</si>
  <si>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</si>
  <si>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</si>
  <si>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</si>
  <si>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</si>
  <si>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</si>
  <si>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</si>
  <si>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</si>
  <si>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</si>
  <si>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</si>
  <si>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</si>
  <si>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</si>
  <si>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</si>
  <si>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</si>
  <si>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</si>
  <si>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</si>
  <si>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</si>
  <si>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</si>
  <si>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</si>
  <si>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</si>
  <si>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</si>
  <si>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</si>
  <si>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</si>
  <si>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</si>
  <si>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</si>
  <si>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</si>
  <si>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</si>
  <si>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</si>
  <si>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</si>
  <si>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</si>
  <si>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</si>
  <si>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</si>
  <si>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</si>
  <si>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</si>
  <si>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</si>
  <si>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</si>
  <si>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</si>
  <si>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</si>
  <si>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</si>
  <si>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</si>
  <si>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</si>
  <si>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</si>
  <si>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</si>
  <si>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</si>
  <si>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</si>
  <si>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</si>
  <si>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</si>
  <si>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</si>
  <si>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</si>
  <si>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</si>
  <si>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</si>
  <si>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</si>
  <si>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</si>
  <si>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</si>
  <si>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</si>
  <si>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</si>
  <si>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</si>
  <si>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</si>
  <si>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</si>
  <si>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</si>
  <si>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</si>
  <si>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</si>
  <si>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</si>
  <si>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</si>
  <si>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</si>
  <si>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</si>
  <si>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</si>
  <si>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</si>
  <si>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</si>
  <si>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</si>
  <si>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</si>
  <si>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</si>
  <si>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</si>
  <si>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</si>
  <si>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</si>
  <si>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</si>
  <si>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</si>
  <si>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</si>
  <si>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</si>
  <si>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</si>
  <si>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</si>
  <si>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</si>
  <si>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</si>
  <si>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</si>
  <si>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</si>
  <si>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</si>
  <si>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</si>
  <si>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</si>
  <si>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</si>
  <si>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</si>
  <si>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</si>
  <si>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</si>
  <si>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</si>
  <si>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</si>
  <si>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</si>
  <si>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</si>
  <si>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</si>
  <si>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</si>
  <si>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</si>
  <si>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</si>
  <si>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</si>
  <si>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</si>
  <si>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</si>
  <si>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</si>
  <si>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</si>
  <si>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</si>
  <si>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</si>
  <si>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</si>
  <si>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</si>
  <si>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</si>
  <si>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</si>
  <si>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</si>
  <si>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</si>
  <si>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</si>
  <si>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</si>
  <si>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</si>
  <si>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</si>
  <si>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</si>
  <si>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</si>
  <si>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</si>
  <si>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</si>
  <si>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</si>
  <si>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</si>
  <si>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</si>
  <si>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</si>
  <si>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</si>
  <si>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</si>
  <si>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</si>
  <si>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</si>
  <si>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</si>
  <si>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</si>
  <si>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</si>
  <si>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</si>
  <si>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</si>
  <si>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</si>
  <si>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</si>
  <si>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</si>
  <si>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</si>
  <si>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</si>
  <si>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</si>
  <si>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</si>
  <si>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</si>
  <si>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</si>
  <si>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</si>
  <si>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</si>
  <si>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</si>
  <si>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</si>
  <si>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</si>
  <si>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</si>
  <si>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</si>
  <si>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</si>
  <si>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</si>
  <si>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</si>
  <si>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</si>
  <si>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</si>
  <si>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</si>
  <si>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</si>
  <si>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</si>
  <si>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</si>
  <si>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</si>
  <si>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</si>
  <si>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</si>
  <si>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</si>
  <si>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</si>
  <si>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</si>
  <si>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</si>
  <si>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</si>
  <si>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</si>
  <si>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</si>
  <si>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</si>
  <si>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</si>
  <si>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</si>
  <si>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</si>
  <si>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</si>
  <si>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</si>
  <si>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</si>
  <si>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</si>
  <si>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</si>
  <si>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</si>
  <si>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</si>
  <si>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</si>
  <si>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</si>
  <si>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</si>
  <si>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</si>
  <si>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</si>
  <si>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</si>
  <si>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</si>
  <si>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</si>
  <si>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</si>
  <si>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</si>
  <si>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</si>
  <si>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</si>
  <si>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</si>
  <si>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</si>
  <si>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</si>
  <si>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</si>
  <si>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</si>
  <si>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</si>
  <si>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</si>
  <si>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</si>
  <si>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</si>
  <si>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</si>
  <si>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</si>
  <si>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</si>
  <si>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</si>
  <si>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</si>
  <si>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</si>
  <si>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</si>
  <si>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</si>
  <si>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</si>
  <si>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</si>
  <si>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</si>
  <si>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</si>
  <si>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</si>
  <si>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</si>
  <si>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</si>
  <si>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</si>
  <si>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</si>
  <si>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</si>
  <si>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</si>
  <si>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</si>
  <si>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</si>
  <si>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</si>
  <si>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</si>
  <si>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</si>
  <si>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</si>
  <si>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</si>
  <si>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</si>
  <si>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</si>
  <si>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</si>
  <si>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</si>
  <si>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</si>
  <si>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</si>
  <si>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</si>
  <si>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</si>
  <si>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</si>
  <si>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</si>
  <si>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</si>
  <si>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</si>
  <si>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</si>
  <si>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</si>
  <si>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</si>
  <si>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</si>
  <si>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</si>
  <si>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</si>
  <si>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</si>
  <si>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</si>
  <si>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</si>
  <si>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</si>
  <si>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</si>
  <si>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</si>
  <si>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</si>
  <si>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</si>
  <si>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</si>
  <si>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</si>
  <si>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</si>
  <si>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</si>
  <si>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</si>
  <si>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</si>
  <si>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</si>
  <si>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</si>
  <si>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</si>
  <si>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</si>
  <si>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</si>
  <si>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</si>
  <si>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</si>
  <si>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</si>
  <si>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</si>
  <si>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</si>
  <si>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</si>
  <si>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</si>
  <si>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</si>
  <si>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</si>
  <si>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</si>
  <si>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</si>
  <si>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</si>
  <si>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</si>
  <si>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</si>
  <si>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</si>
  <si>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</si>
  <si>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</si>
  <si>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</si>
  <si>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</si>
  <si>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</si>
  <si>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</si>
  <si>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</si>
  <si>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</si>
  <si>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</si>
  <si>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</si>
  <si>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</si>
  <si>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</si>
  <si>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</si>
  <si>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</si>
  <si>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</si>
  <si>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</si>
  <si>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</si>
  <si>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</si>
  <si>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</si>
  <si>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</si>
  <si>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</si>
  <si>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</si>
  <si>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</si>
  <si>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</si>
  <si>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</si>
  <si>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</si>
  <si>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</si>
  <si>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</si>
  <si>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</si>
  <si>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</si>
  <si>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</si>
  <si>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</si>
  <si>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</si>
  <si>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</si>
  <si>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</si>
  <si>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</si>
  <si>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</si>
  <si>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</si>
  <si>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</si>
  <si>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</si>
  <si>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</si>
  <si>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</si>
  <si>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</si>
  <si>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</si>
  <si>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</si>
  <si>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</si>
  <si>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</si>
  <si>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</si>
  <si>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</si>
  <si>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</si>
  <si>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</si>
  <si>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</si>
  <si>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</si>
  <si>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</si>
  <si>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</si>
  <si>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</si>
  <si>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</si>
  <si>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</si>
  <si>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</si>
  <si>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</si>
  <si>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</si>
  <si>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</si>
  <si>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</si>
  <si>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</si>
  <si>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</si>
  <si>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</si>
  <si>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</si>
  <si>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</si>
  <si>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</si>
  <si>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</si>
  <si>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</si>
  <si>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</si>
  <si>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</si>
  <si>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</si>
  <si>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</si>
  <si>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</si>
  <si>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</si>
  <si>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</si>
  <si>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</si>
  <si>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</si>
  <si>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</si>
  <si>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</si>
  <si>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</si>
  <si>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</si>
  <si>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</si>
  <si>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</si>
  <si>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</si>
  <si>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</si>
  <si>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</si>
  <si>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</si>
  <si>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</si>
  <si>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</si>
  <si>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</si>
  <si>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</si>
  <si>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</si>
  <si>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</si>
  <si>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</si>
  <si>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</si>
  <si>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</si>
  <si>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</si>
  <si>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</si>
  <si>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</si>
  <si>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</si>
  <si>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</si>
  <si>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</si>
  <si>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</si>
  <si>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</si>
  <si>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</si>
  <si>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</si>
  <si>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</si>
  <si>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</si>
  <si>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</si>
  <si>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</si>
  <si>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</si>
  <si>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</si>
  <si>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</si>
  <si>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</si>
  <si>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</si>
  <si>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</si>
  <si>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</si>
  <si>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</si>
  <si>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</si>
  <si>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</si>
  <si>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</si>
  <si>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</si>
  <si>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</si>
  <si>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</si>
  <si>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</si>
  <si>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</si>
  <si>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</si>
  <si>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</si>
  <si>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</si>
  <si>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</si>
  <si>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</si>
  <si>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</si>
  <si>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</si>
  <si>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</si>
  <si>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</si>
  <si>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</si>
  <si>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</si>
  <si>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</si>
  <si>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</si>
  <si>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</si>
  <si>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</si>
  <si>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</si>
  <si>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</si>
  <si>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</si>
  <si>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</si>
  <si>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</si>
  <si>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</si>
  <si>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</si>
  <si>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</si>
  <si>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</si>
  <si>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</si>
  <si>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</si>
  <si>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</si>
  <si>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</si>
  <si>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</si>
  <si>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</si>
  <si>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</si>
  <si>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</si>
  <si>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</si>
  <si>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</si>
  <si>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</si>
  <si>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</si>
  <si>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</si>
  <si>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</si>
  <si>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</si>
  <si>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</si>
  <si>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</si>
  <si>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</si>
  <si>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</si>
  <si>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</si>
  <si>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</si>
  <si>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</si>
  <si>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</si>
  <si>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</si>
  <si>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</si>
  <si>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</si>
  <si>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</si>
  <si>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</si>
  <si>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</si>
  <si>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</si>
  <si>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</si>
  <si>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</si>
  <si>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</si>
  <si>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</si>
  <si>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</si>
  <si>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</si>
  <si>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</si>
  <si>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</si>
  <si>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</si>
  <si>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</si>
  <si>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</si>
  <si>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</si>
  <si>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</si>
  <si>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</si>
  <si>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</si>
  <si>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</si>
  <si>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</si>
  <si>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</si>
  <si>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</si>
  <si>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</si>
  <si>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</si>
  <si>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</si>
  <si>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</si>
  <si>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</si>
  <si>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</si>
  <si>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</si>
  <si>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</si>
  <si>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</si>
  <si>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</si>
  <si>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</si>
  <si>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</si>
  <si>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</si>
  <si>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</si>
  <si>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</si>
  <si>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</si>
  <si>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</si>
  <si>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</si>
  <si>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</si>
  <si>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</si>
  <si>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</si>
  <si>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</si>
  <si>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</si>
  <si>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</si>
  <si>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</si>
  <si>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</si>
  <si>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</si>
  <si>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</si>
  <si>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</si>
  <si>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</si>
  <si>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</si>
  <si>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</si>
  <si>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</si>
  <si>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</si>
  <si>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</si>
  <si>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</si>
  <si>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</si>
  <si>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</si>
  <si>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</si>
  <si>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</si>
  <si>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</si>
  <si>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</si>
  <si>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</si>
  <si>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</si>
  <si>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</si>
  <si>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</si>
  <si>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</si>
  <si>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</si>
  <si>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</si>
  <si>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</si>
  <si>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</si>
  <si>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</si>
  <si>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</si>
  <si>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</si>
  <si>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</si>
  <si>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</si>
  <si>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</si>
  <si>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</si>
  <si>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</si>
  <si>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</si>
  <si>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</si>
  <si>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</si>
  <si>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</si>
  <si>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</si>
  <si>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</si>
  <si>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</si>
  <si>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</si>
  <si>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</si>
  <si>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</si>
  <si>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</si>
  <si>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</si>
  <si>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</si>
  <si>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</si>
  <si>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</si>
  <si>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</si>
  <si>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</si>
  <si>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</si>
  <si>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</si>
  <si>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</si>
  <si>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</si>
  <si>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</si>
  <si>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</si>
  <si>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</si>
  <si>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</si>
  <si>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</si>
  <si>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</si>
  <si>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</si>
  <si>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</si>
  <si>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</si>
  <si>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</si>
  <si>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</si>
  <si>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</si>
  <si>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</si>
  <si>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</si>
  <si>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</si>
  <si>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</si>
  <si>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</si>
  <si>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</si>
  <si>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</si>
  <si>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</si>
  <si>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</si>
  <si>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</si>
  <si>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</si>
  <si>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</si>
  <si>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</si>
  <si>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</si>
  <si>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</si>
  <si>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</si>
  <si>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</si>
  <si>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</si>
  <si>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</si>
  <si>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</si>
  <si>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</si>
  <si>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</si>
  <si>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</si>
  <si>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</si>
  <si>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</si>
  <si>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</si>
  <si>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</si>
  <si>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</si>
  <si>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</si>
  <si>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</si>
  <si>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</si>
  <si>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</si>
  <si>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</si>
  <si>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</si>
  <si>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</si>
  <si>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</si>
  <si>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</si>
  <si>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</si>
  <si>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</si>
  <si>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</si>
  <si>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</si>
  <si>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</si>
  <si>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</si>
  <si>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</si>
  <si>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</si>
  <si>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</si>
  <si>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</si>
  <si>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</si>
  <si>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</si>
  <si>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</si>
  <si>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</si>
  <si>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</si>
  <si>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</si>
  <si>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</si>
  <si>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</si>
  <si>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</si>
  <si>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</si>
  <si>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</si>
  <si>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</si>
  <si>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</si>
  <si>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</si>
  <si>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</si>
  <si>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</si>
  <si>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</si>
  <si>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</si>
  <si>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</si>
  <si>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</si>
  <si>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</si>
  <si>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</si>
  <si>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</si>
  <si>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</si>
  <si>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</si>
  <si>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</si>
  <si>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</si>
  <si>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</si>
  <si>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</si>
  <si>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</si>
  <si>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</si>
  <si>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</si>
  <si>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</si>
  <si>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</si>
  <si>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</si>
  <si>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</si>
  <si>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</si>
  <si>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</si>
  <si>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</si>
  <si>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</si>
  <si>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</si>
  <si>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</si>
  <si>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</si>
  <si>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</si>
  <si>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</si>
  <si>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</si>
  <si>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</si>
  <si>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</si>
  <si>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</si>
  <si>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</si>
  <si>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</si>
  <si>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</si>
  <si>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</si>
  <si>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</si>
  <si>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</si>
  <si>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</si>
  <si>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</si>
  <si>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</si>
  <si>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</si>
  <si>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</si>
  <si>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</si>
  <si>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</si>
  <si>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</si>
  <si>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</si>
  <si>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</si>
  <si>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</si>
  <si>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</si>
  <si>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</si>
  <si>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</si>
  <si>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</si>
  <si>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</si>
  <si>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</si>
  <si>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</si>
  <si>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</si>
  <si>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</si>
  <si>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</si>
  <si>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</si>
  <si>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</si>
  <si>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</si>
  <si>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</si>
  <si>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</si>
  <si>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</si>
  <si>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</si>
  <si>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</si>
  <si>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</si>
  <si>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</si>
  <si>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</si>
  <si>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</si>
  <si>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</si>
  <si>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</si>
  <si>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</si>
  <si>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</si>
  <si>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</si>
  <si>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</si>
  <si>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</si>
  <si>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</si>
  <si>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</si>
  <si>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</si>
  <si>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</si>
  <si>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</si>
  <si>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</si>
  <si>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</si>
  <si>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</si>
  <si>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</si>
  <si>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</si>
  <si>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</si>
  <si>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</si>
  <si>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</si>
  <si>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</si>
  <si>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</si>
  <si>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</si>
  <si>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</si>
  <si>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</si>
  <si>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</si>
  <si>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</si>
  <si>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</si>
  <si>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</si>
  <si>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</si>
  <si>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</si>
  <si>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</si>
  <si>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</si>
  <si>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</si>
  <si>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</si>
  <si>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</si>
  <si>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</si>
  <si>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</si>
  <si>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</si>
  <si>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</si>
  <si>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</si>
  <si>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</si>
  <si>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</si>
  <si>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</si>
  <si>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</si>
  <si>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</si>
  <si>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</si>
  <si>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</si>
  <si>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</si>
  <si>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</si>
  <si>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</si>
  <si>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</si>
  <si>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</si>
  <si>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</si>
  <si>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</si>
  <si>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</si>
  <si>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</si>
  <si>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</si>
  <si>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</si>
  <si>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</si>
  <si>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</si>
  <si>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</si>
  <si>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</si>
  <si>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</si>
  <si>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</si>
  <si>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</si>
  <si>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</si>
  <si>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</si>
  <si>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</si>
  <si>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</si>
  <si>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</si>
  <si>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</si>
  <si>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</si>
  <si>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</si>
  <si>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</si>
  <si>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</si>
  <si>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</si>
  <si>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</si>
  <si>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</si>
  <si>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</si>
  <si>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</si>
  <si>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</si>
  <si>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</si>
  <si>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</si>
  <si>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</si>
  <si>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</si>
  <si>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</si>
  <si>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</si>
  <si>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</si>
  <si>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</si>
  <si>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</si>
  <si>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</si>
  <si>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</si>
  <si>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</si>
  <si>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</si>
  <si>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</si>
  <si>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</si>
  <si>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</si>
  <si>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</si>
  <si>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</si>
  <si>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</si>
  <si>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</si>
  <si>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</si>
  <si>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</si>
  <si>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</si>
  <si>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</si>
  <si>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</si>
  <si>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</si>
  <si>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</si>
  <si>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</si>
  <si>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</si>
  <si>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</si>
  <si>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</si>
  <si>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</si>
  <si>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</si>
  <si>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</si>
  <si>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</si>
  <si>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</si>
  <si>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</si>
  <si>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</si>
  <si>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</si>
  <si>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</si>
  <si>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</si>
  <si>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</si>
  <si>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</si>
  <si>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</si>
  <si>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</si>
  <si>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</si>
  <si>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</si>
  <si>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</si>
  <si>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</si>
  <si>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</si>
  <si>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</si>
  <si>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</si>
  <si>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</si>
  <si>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</si>
  <si>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</si>
  <si>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</si>
  <si>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</si>
  <si>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</si>
  <si>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</si>
  <si>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</si>
  <si>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</si>
  <si>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</si>
  <si>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</si>
  <si>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</si>
  <si>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</si>
  <si>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</si>
  <si>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</si>
  <si>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</si>
  <si>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</si>
  <si>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</si>
  <si>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</si>
  <si>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</si>
  <si>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</si>
  <si>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</si>
  <si>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</si>
  <si>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</si>
  <si>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</si>
  <si>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</si>
  <si>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</si>
  <si>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</si>
  <si>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</si>
  <si>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</si>
  <si>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</si>
  <si>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</si>
  <si>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</si>
  <si>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</si>
  <si>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</si>
  <si>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</si>
  <si>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</si>
  <si>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</si>
  <si>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</si>
  <si>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</si>
  <si>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</si>
  <si>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</si>
  <si>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</si>
  <si>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</si>
  <si>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</si>
  <si>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</si>
  <si>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</si>
  <si>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</si>
  <si>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</si>
  <si>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</si>
  <si>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</si>
  <si>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</si>
  <si>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</si>
  <si>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</si>
  <si>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</si>
  <si>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</si>
  <si>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</si>
  <si>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</si>
  <si>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</si>
  <si>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</si>
  <si>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</si>
  <si>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</si>
  <si>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</si>
  <si>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</si>
  <si>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</si>
  <si>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</si>
  <si>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</si>
  <si>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</si>
  <si>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</si>
  <si>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</si>
  <si>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</si>
  <si>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</si>
  <si>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</si>
  <si>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</si>
  <si>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</si>
  <si>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</si>
  <si>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</si>
  <si>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</si>
  <si>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</si>
  <si>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</si>
  <si>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</si>
  <si>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</si>
  <si>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</si>
  <si>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</si>
  <si>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</si>
  <si>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</si>
  <si>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</si>
  <si>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</si>
  <si>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</si>
  <si>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</si>
  <si>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</si>
  <si>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</si>
  <si>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</si>
  <si>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</si>
  <si>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</si>
  <si>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</si>
  <si>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</si>
  <si>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</si>
  <si>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</si>
  <si>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</si>
  <si>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</si>
  <si>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</si>
  <si>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</si>
  <si>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</si>
  <si>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</si>
  <si>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</si>
  <si>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</si>
  <si>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</si>
  <si>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</si>
  <si>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</si>
  <si>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</si>
  <si>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</si>
  <si>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</si>
  <si>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</si>
  <si>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</si>
  <si>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</si>
  <si>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</si>
  <si>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</si>
  <si>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</si>
  <si>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</si>
  <si>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</si>
  <si>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</si>
  <si>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</si>
  <si>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</si>
  <si>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</si>
  <si>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</si>
  <si>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</si>
  <si>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</si>
  <si>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</si>
  <si>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</si>
  <si>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</si>
  <si>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</si>
  <si>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</si>
  <si>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</si>
  <si>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</si>
  <si>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</si>
  <si>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</si>
  <si>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</si>
  <si>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</si>
  <si>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</si>
  <si>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</si>
  <si>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</si>
  <si>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</si>
  <si>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</si>
  <si>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</si>
  <si>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</si>
  <si>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</si>
  <si>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</si>
  <si>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</si>
  <si>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</si>
  <si>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</si>
  <si>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</si>
  <si>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</si>
  <si>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</si>
  <si>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</si>
  <si>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</si>
  <si>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</si>
  <si>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</si>
  <si>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</si>
  <si>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</si>
  <si>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</si>
  <si>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</si>
  <si>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</si>
  <si>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</si>
  <si>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</si>
  <si>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</si>
  <si>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</si>
  <si>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</si>
  <si>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</si>
  <si>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</si>
  <si>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</si>
  <si>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</si>
  <si>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</si>
  <si>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</si>
  <si>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</si>
  <si>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</si>
  <si>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</si>
  <si>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</si>
  <si>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</si>
  <si>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</si>
  <si>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</si>
  <si>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</si>
  <si>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</si>
  <si>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</si>
  <si>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</si>
  <si>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</si>
  <si>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</si>
  <si>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</si>
  <si>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</si>
  <si>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</si>
  <si>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</si>
  <si>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</si>
  <si>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</si>
  <si>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</si>
  <si>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</si>
  <si>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</si>
  <si>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</si>
  <si>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</si>
  <si>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</si>
  <si>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</si>
  <si>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</si>
  <si>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</si>
  <si>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</si>
  <si>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</si>
  <si>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</si>
  <si>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</si>
  <si>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</si>
  <si>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</si>
  <si>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</si>
  <si>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</si>
  <si>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</si>
  <si>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</si>
  <si>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</si>
  <si>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</si>
  <si>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</si>
  <si>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</si>
  <si>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</si>
  <si>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</si>
  <si>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</si>
  <si>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</si>
  <si>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</si>
  <si>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</si>
  <si>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</si>
  <si>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</si>
  <si>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</si>
  <si>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</si>
  <si>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</si>
  <si>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</si>
  <si>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</si>
  <si>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</si>
  <si>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</si>
  <si>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</si>
  <si>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</si>
  <si>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</si>
  <si>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</si>
  <si>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</si>
  <si>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</si>
  <si>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</si>
  <si>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</si>
  <si>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</si>
  <si>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</si>
  <si>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</si>
  <si>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</si>
  <si>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</si>
  <si>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</si>
  <si>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</si>
  <si>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</si>
  <si>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</si>
  <si>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</si>
  <si>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</si>
  <si>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</si>
  <si>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</si>
  <si>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</si>
  <si>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</si>
  <si>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</si>
  <si>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</si>
  <si>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</si>
  <si>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</si>
  <si>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</si>
  <si>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</si>
  <si>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</si>
  <si>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</si>
  <si>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</si>
  <si>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</si>
  <si>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</si>
  <si>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</si>
  <si>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</si>
  <si>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</si>
  <si>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</si>
  <si>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</si>
  <si>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</si>
  <si>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</si>
  <si>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</si>
  <si>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</si>
  <si>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</si>
  <si>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</si>
  <si>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</si>
  <si>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</si>
  <si>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</si>
  <si>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</si>
  <si>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</si>
  <si>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</si>
  <si>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</si>
  <si>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</si>
  <si>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</si>
  <si>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</si>
  <si>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</si>
  <si>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</si>
  <si>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</si>
  <si>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</si>
  <si>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</si>
  <si>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</si>
  <si>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</si>
  <si>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</si>
  <si>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</si>
  <si>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</si>
  <si>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</si>
  <si>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</si>
  <si>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</si>
  <si>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</si>
  <si>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</si>
  <si>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</si>
  <si>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</si>
  <si>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</si>
  <si>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</si>
  <si>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</si>
  <si>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</si>
  <si>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</si>
  <si>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</si>
  <si>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</si>
  <si>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</si>
  <si>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</si>
  <si>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</si>
  <si>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</si>
  <si>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</si>
  <si>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</si>
  <si>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</si>
  <si>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</si>
  <si>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</si>
  <si>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</si>
  <si>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</si>
  <si>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</si>
  <si>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</si>
  <si>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</si>
  <si>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</si>
  <si>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</si>
  <si>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</si>
  <si>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</si>
  <si>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</si>
  <si>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</si>
  <si>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</si>
  <si>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</si>
  <si>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</si>
  <si>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</si>
  <si>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</si>
  <si>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</si>
  <si>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</si>
  <si>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</si>
  <si>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</si>
  <si>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</si>
  <si>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</si>
  <si>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</si>
  <si>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</si>
  <si>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</si>
  <si>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</si>
  <si>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</si>
  <si>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</si>
  <si>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</si>
  <si>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</si>
  <si>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</si>
  <si>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</si>
  <si>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</si>
  <si>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</si>
  <si>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</si>
  <si>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</si>
  <si>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</si>
  <si>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</si>
  <si>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</si>
  <si>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</si>
  <si>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</si>
  <si>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</si>
  <si>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</si>
  <si>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</si>
  <si>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</si>
  <si>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</si>
  <si>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</si>
  <si>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</si>
  <si>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</si>
  <si>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</si>
  <si>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</si>
  <si>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</si>
  <si>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</si>
  <si>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</si>
  <si>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</si>
  <si>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</si>
  <si>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</si>
  <si>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</si>
  <si>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</si>
  <si>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</si>
  <si>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</si>
  <si>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</si>
  <si>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</si>
  <si>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</si>
  <si>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</si>
  <si>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</si>
  <si>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</si>
  <si>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</si>
  <si>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</si>
  <si>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</si>
  <si>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</si>
  <si>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</si>
  <si>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</si>
  <si>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</si>
  <si>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</si>
  <si>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</si>
  <si>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</si>
  <si>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</si>
  <si>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</si>
  <si>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</si>
  <si>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</si>
  <si>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</si>
  <si>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</si>
  <si>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</si>
  <si>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</si>
  <si>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</si>
  <si>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</si>
  <si>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</si>
  <si>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</si>
  <si>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</si>
  <si>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</si>
  <si>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</si>
  <si>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</si>
  <si>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</si>
  <si>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</si>
  <si>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</si>
  <si>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</si>
  <si>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</si>
  <si>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</si>
  <si>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</si>
  <si>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</si>
  <si>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</si>
  <si>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</si>
  <si>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</si>
  <si>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</si>
  <si>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</si>
  <si>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</si>
  <si>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</si>
  <si>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</si>
  <si>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</si>
  <si>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</si>
  <si>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</si>
  <si>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</si>
  <si>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</si>
  <si>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</si>
  <si>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</si>
  <si>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</si>
  <si>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</si>
  <si>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</si>
  <si>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</si>
  <si>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</si>
  <si>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</si>
  <si>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</si>
  <si>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</si>
  <si>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</si>
  <si>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</si>
  <si>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</si>
  <si>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</si>
  <si>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</si>
  <si>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</si>
  <si>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</si>
  <si>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</si>
  <si>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</si>
  <si>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</si>
  <si>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</si>
  <si>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</si>
  <si>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</si>
  <si>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</si>
  <si>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</si>
  <si>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</si>
  <si>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</si>
  <si>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</si>
  <si>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</si>
  <si>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</si>
  <si>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</si>
  <si>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</si>
  <si>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</si>
  <si>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</si>
  <si>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</si>
  <si>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</si>
  <si>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</si>
  <si>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</si>
  <si>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</si>
  <si>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</si>
  <si>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</si>
  <si>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</si>
  <si>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</si>
  <si>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</si>
  <si>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</si>
  <si>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</si>
  <si>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</si>
  <si>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</si>
  <si>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</si>
  <si>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</si>
  <si>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</si>
  <si>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</si>
  <si>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</si>
  <si>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</si>
  <si>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</si>
  <si>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</si>
  <si>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</si>
  <si>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</si>
  <si>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</si>
  <si>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</si>
  <si>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</si>
  <si>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</si>
  <si>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</si>
  <si>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</si>
  <si>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</si>
  <si>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</si>
  <si>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</si>
  <si>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</si>
  <si>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</si>
  <si>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</si>
  <si>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</si>
  <si>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</si>
  <si>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</si>
  <si>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</si>
  <si>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</si>
  <si>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</si>
  <si>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</si>
  <si>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</si>
  <si>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</si>
  <si>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</si>
  <si>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</si>
  <si>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</si>
  <si>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</si>
  <si>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</si>
  <si>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</si>
  <si>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</si>
  <si>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</si>
  <si>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</si>
  <si>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</si>
  <si>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</si>
  <si>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</si>
  <si>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</si>
  <si>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</si>
  <si>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</si>
  <si>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</si>
  <si>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</si>
  <si>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</si>
  <si>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</si>
  <si>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</si>
  <si>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</si>
  <si>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</si>
  <si>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</si>
  <si>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</si>
  <si>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</si>
  <si>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</si>
  <si>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</si>
  <si>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</si>
  <si>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</si>
  <si>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</si>
  <si>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</si>
  <si>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</si>
  <si>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</si>
  <si>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</si>
  <si>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</si>
  <si>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</si>
  <si>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</si>
  <si>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</si>
  <si>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</si>
  <si>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</si>
  <si>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</si>
  <si>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</si>
  <si>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</si>
  <si>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</si>
  <si>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</si>
  <si>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</si>
  <si>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</si>
  <si>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</si>
  <si>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</si>
  <si>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</si>
  <si>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</si>
  <si>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</si>
  <si>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</si>
  <si>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</si>
  <si>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</si>
  <si>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</si>
  <si>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</si>
  <si>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</si>
  <si>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</si>
  <si>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</si>
  <si>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</si>
  <si>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</si>
  <si>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</si>
  <si>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</si>
  <si>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</si>
  <si>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</si>
  <si>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</si>
  <si>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</si>
  <si>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</si>
  <si>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</si>
  <si>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</si>
  <si>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</si>
  <si>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</si>
  <si>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</si>
  <si>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</si>
  <si>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</si>
  <si>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</si>
  <si>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</si>
  <si>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</si>
  <si>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</si>
  <si>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</si>
  <si>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</si>
  <si>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</si>
  <si>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</si>
  <si>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</si>
  <si>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</si>
  <si>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</si>
  <si>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</si>
  <si>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</si>
  <si>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</si>
  <si>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</si>
  <si>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</si>
  <si>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</si>
  <si>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</si>
  <si>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</si>
  <si>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</si>
  <si>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</si>
  <si>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</si>
  <si>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</si>
  <si>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</si>
  <si>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</si>
  <si>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</si>
  <si>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</si>
  <si>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</si>
  <si>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</si>
  <si>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</si>
  <si>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</si>
  <si>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</si>
  <si>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</si>
  <si>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</si>
  <si>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</si>
  <si>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</si>
  <si>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</si>
  <si>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</si>
  <si>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</si>
  <si>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</si>
  <si>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</si>
  <si>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</si>
  <si>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</si>
  <si>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</si>
  <si>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</si>
  <si>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</si>
  <si>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</si>
  <si>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</si>
  <si>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</si>
  <si>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</si>
  <si>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</si>
  <si>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</si>
  <si>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</si>
  <si>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</si>
  <si>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</si>
  <si>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</si>
  <si>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</si>
  <si>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</si>
  <si>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</si>
  <si>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</si>
  <si>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</si>
  <si>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</si>
  <si>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</si>
  <si>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</si>
  <si>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</si>
  <si>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</si>
  <si>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</si>
  <si>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</si>
  <si>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</si>
  <si>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</si>
  <si>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</si>
  <si>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</si>
  <si>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</si>
  <si>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</si>
  <si>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</si>
  <si>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</si>
  <si>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</si>
  <si>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</si>
  <si>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</si>
  <si>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</si>
  <si>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</si>
  <si>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</si>
  <si>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</si>
  <si>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</si>
  <si>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</si>
  <si>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</si>
  <si>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</si>
  <si>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</si>
  <si>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</si>
  <si>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</si>
  <si>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</si>
  <si>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</si>
  <si>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</si>
  <si>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</si>
  <si>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</si>
  <si>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</si>
  <si>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</si>
  <si>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</si>
  <si>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</si>
  <si>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</si>
  <si>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</si>
  <si>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</si>
  <si>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</si>
  <si>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</si>
  <si>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</si>
  <si>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</si>
  <si>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</si>
  <si>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</si>
  <si>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</si>
  <si>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</si>
  <si>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</si>
  <si>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</si>
  <si>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</si>
  <si>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</si>
  <si>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</si>
  <si>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</si>
  <si>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</si>
  <si>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</si>
  <si>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</si>
  <si>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</si>
  <si>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</si>
  <si>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</si>
  <si>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</si>
  <si>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</si>
  <si>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</si>
  <si>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</si>
  <si>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</si>
  <si>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</si>
  <si>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</si>
  <si>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</si>
  <si>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</si>
  <si>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</si>
  <si>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</si>
  <si>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</si>
  <si>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</si>
  <si>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</si>
  <si>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</si>
  <si>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</si>
  <si>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</si>
  <si>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</si>
  <si>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</si>
  <si>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</si>
  <si>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</si>
  <si>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</si>
  <si>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</si>
  <si>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</si>
  <si>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</si>
  <si>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</si>
  <si>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</si>
  <si>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</si>
  <si>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</si>
  <si>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</si>
  <si>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</si>
  <si>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</si>
  <si>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</si>
  <si>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</si>
  <si>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</si>
  <si>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</si>
  <si>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</si>
  <si>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</si>
  <si>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</si>
  <si>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</si>
  <si>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</si>
  <si>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</si>
  <si>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</si>
  <si>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</si>
  <si>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</si>
  <si>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</si>
  <si>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</si>
  <si>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</si>
  <si>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</si>
  <si>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</si>
  <si>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</si>
  <si>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</si>
  <si>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</si>
  <si>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</si>
  <si>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</si>
  <si>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</si>
  <si>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</si>
  <si>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</si>
  <si>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</si>
  <si>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</si>
  <si>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</si>
  <si>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</si>
  <si>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</si>
  <si>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</si>
  <si>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</si>
  <si>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</si>
  <si>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</si>
  <si>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</si>
  <si>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</si>
  <si>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</si>
  <si>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</si>
  <si>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</si>
  <si>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</si>
  <si>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</si>
  <si>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</si>
  <si>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</si>
  <si>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</si>
  <si>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</si>
  <si>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</si>
  <si>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</si>
  <si>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</si>
  <si>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</si>
  <si>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</si>
  <si>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</si>
  <si>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</si>
  <si>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</si>
  <si>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</si>
  <si>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</si>
  <si>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</si>
  <si>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</si>
  <si>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</si>
  <si>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</si>
  <si>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</si>
  <si>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</si>
  <si>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</si>
  <si>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</si>
  <si>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</si>
  <si>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</si>
  <si>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</si>
  <si>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</si>
  <si>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</si>
  <si>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</si>
  <si>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</si>
  <si>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</si>
  <si>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</si>
  <si>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</si>
  <si>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</si>
  <si>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</si>
  <si>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</si>
  <si>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</si>
  <si>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</si>
  <si>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</si>
  <si>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</si>
  <si>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</si>
  <si>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</si>
  <si>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</si>
  <si>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</si>
  <si>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</si>
  <si>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</si>
  <si>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</si>
  <si>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</si>
  <si>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</si>
  <si>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</si>
  <si>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</si>
  <si>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</si>
  <si>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</si>
  <si>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</si>
  <si>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</si>
  <si>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</si>
  <si>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</si>
  <si>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</si>
  <si>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</si>
  <si>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</si>
  <si>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</si>
  <si>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</si>
  <si>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</si>
  <si>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</si>
  <si>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</si>
  <si>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</si>
  <si>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</si>
  <si>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</si>
  <si>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</si>
  <si>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</si>
  <si>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</si>
  <si>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</si>
  <si>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</si>
  <si>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</si>
  <si>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</si>
  <si>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</si>
  <si>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</si>
  <si>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</si>
  <si>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</si>
  <si>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</si>
  <si>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</si>
  <si>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</si>
  <si>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</si>
  <si>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</si>
  <si>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</si>
  <si>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</si>
  <si>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</si>
  <si>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</si>
  <si>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</si>
  <si>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</si>
  <si>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</si>
  <si>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</si>
  <si>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</si>
  <si>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</si>
  <si>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</si>
  <si>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</si>
  <si>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</si>
  <si>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</si>
  <si>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</si>
  <si>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</si>
  <si>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</si>
  <si>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</si>
  <si>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</si>
  <si>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</si>
  <si>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</si>
  <si>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</si>
  <si>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</si>
  <si>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</si>
  <si>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</si>
  <si>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</si>
  <si>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</si>
  <si>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</si>
  <si>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</si>
  <si>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</si>
  <si>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</si>
  <si>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</si>
  <si>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</si>
  <si>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</si>
  <si>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</si>
  <si>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</si>
  <si>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</si>
  <si>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</si>
  <si>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</si>
  <si>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</si>
  <si>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</si>
  <si>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</si>
  <si>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</si>
  <si>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</si>
  <si>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</si>
  <si>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</si>
  <si>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</si>
  <si>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</si>
  <si>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</si>
  <si>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</si>
  <si>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</si>
  <si>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</si>
  <si>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</si>
  <si>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</si>
  <si>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</si>
  <si>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</si>
  <si>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</si>
  <si>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</si>
  <si>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</si>
  <si>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</si>
  <si>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</si>
  <si>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</si>
  <si>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</si>
  <si>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</si>
  <si>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</si>
  <si>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</si>
  <si>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</si>
  <si>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</si>
  <si>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</si>
  <si>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</si>
  <si>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</si>
  <si>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</si>
  <si>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</si>
  <si>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</si>
  <si>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</si>
  <si>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</si>
  <si>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</si>
  <si>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</si>
  <si>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</si>
  <si>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</si>
  <si>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</si>
  <si>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</si>
  <si>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</si>
  <si>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</si>
  <si>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</si>
  <si>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</si>
  <si>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</si>
  <si>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</si>
  <si>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</si>
  <si>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</si>
  <si>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</si>
  <si>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</si>
  <si>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</si>
  <si>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</si>
  <si>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</si>
  <si>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</si>
  <si>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</si>
  <si>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</si>
  <si>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</si>
  <si>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</si>
  <si>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</si>
  <si>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</si>
  <si>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</si>
  <si>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</si>
  <si>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</si>
  <si>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</si>
  <si>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</si>
  <si>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</si>
  <si>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</si>
  <si>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</si>
  <si>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</si>
  <si>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</si>
  <si>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</si>
  <si>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</si>
  <si>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</si>
  <si>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</si>
  <si>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</si>
  <si>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</si>
  <si>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</si>
  <si>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</si>
  <si>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</si>
  <si>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</si>
  <si>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</si>
  <si>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</si>
  <si>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</si>
  <si>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</si>
  <si>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</si>
  <si>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</si>
  <si>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</si>
  <si>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</si>
  <si>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</si>
  <si>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</si>
  <si>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</si>
  <si>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</si>
  <si>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</si>
  <si>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</si>
  <si>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</si>
  <si>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</si>
  <si>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</si>
  <si>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</si>
  <si>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</si>
  <si>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</si>
  <si>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</si>
  <si>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</si>
  <si>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</si>
  <si>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</si>
  <si>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</si>
  <si>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</si>
  <si>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</si>
  <si>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</si>
  <si>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</si>
  <si>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</si>
  <si>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</si>
  <si>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</si>
  <si>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</si>
  <si>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</si>
  <si>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</si>
  <si>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</si>
  <si>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</si>
  <si>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</si>
  <si>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</si>
  <si>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</si>
  <si>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</si>
  <si>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</si>
  <si>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</si>
  <si>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</si>
  <si>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</si>
  <si>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</si>
  <si>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</si>
  <si>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</si>
  <si>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</si>
  <si>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</si>
  <si>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</si>
  <si>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</si>
  <si>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</si>
  <si>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</si>
  <si>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</si>
  <si>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</si>
  <si>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</si>
  <si>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</si>
  <si>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</si>
  <si>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</si>
  <si>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</si>
  <si>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</si>
  <si>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</si>
  <si>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</si>
  <si>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</si>
  <si>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</si>
  <si>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</si>
  <si>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</si>
  <si>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</si>
  <si>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</si>
  <si>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</si>
  <si>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</si>
  <si>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</si>
  <si>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</si>
  <si>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</si>
  <si>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</si>
  <si>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</si>
  <si>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</si>
  <si>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</si>
  <si>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</si>
  <si>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</si>
  <si>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</si>
  <si>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</si>
  <si>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</si>
  <si>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</si>
  <si>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</si>
  <si>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</si>
  <si>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</si>
  <si>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</si>
  <si>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</si>
  <si>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</si>
  <si>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</si>
  <si>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</si>
  <si>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</si>
  <si>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</si>
  <si>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</si>
  <si>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</si>
  <si>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</si>
  <si>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</si>
  <si>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</si>
  <si>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</si>
  <si>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</si>
  <si>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</si>
  <si>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</si>
  <si>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</si>
  <si>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</si>
  <si>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</si>
  <si>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</si>
  <si>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</si>
  <si>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</si>
  <si>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</si>
  <si>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</si>
  <si>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</si>
  <si>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</si>
  <si>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</si>
  <si>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</si>
  <si>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</si>
  <si>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</si>
  <si>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</si>
  <si>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</si>
  <si>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</si>
  <si>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</si>
  <si>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</si>
  <si>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</si>
  <si>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</si>
  <si>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</si>
  <si>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</si>
  <si>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</si>
  <si>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</si>
  <si>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</si>
  <si>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</si>
  <si>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</si>
  <si>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</si>
  <si>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</si>
  <si>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</si>
  <si>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</si>
  <si>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</si>
  <si>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</si>
  <si>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</si>
  <si>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</si>
  <si>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</si>
  <si>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</si>
  <si>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</si>
  <si>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</si>
  <si>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</si>
  <si>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</si>
  <si>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</si>
  <si>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</si>
  <si>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</si>
  <si>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</si>
  <si>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</si>
  <si>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</si>
  <si>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</si>
  <si>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</si>
  <si>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</si>
  <si>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</si>
  <si>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</si>
  <si>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</si>
  <si>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</si>
  <si>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</si>
  <si>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</si>
  <si>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</si>
  <si>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</si>
  <si>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</si>
  <si>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</si>
  <si>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</si>
  <si>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</si>
  <si>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</si>
  <si>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</si>
  <si>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</si>
  <si>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</si>
  <si>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</si>
  <si>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</si>
  <si>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</si>
  <si>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</si>
  <si>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</si>
  <si>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</si>
  <si>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</si>
  <si>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</si>
  <si>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</si>
  <si>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</si>
  <si>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</si>
  <si>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</si>
  <si>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</si>
  <si>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</si>
  <si>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</si>
  <si>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</si>
  <si>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</si>
  <si>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</si>
  <si>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</si>
  <si>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</si>
  <si>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</si>
  <si>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</si>
  <si>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</si>
  <si>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</si>
  <si>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</si>
  <si>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</si>
  <si>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</si>
  <si>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</si>
  <si>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</si>
  <si>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</si>
  <si>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</si>
  <si>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</si>
  <si>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</si>
  <si>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</si>
  <si>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</si>
  <si>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</si>
  <si>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</si>
  <si>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</si>
  <si>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</si>
  <si>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</si>
  <si>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</si>
  <si>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</si>
  <si>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</si>
  <si>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</si>
  <si>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</si>
  <si>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</si>
  <si>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</si>
  <si>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</si>
  <si>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</si>
  <si>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</si>
  <si>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</si>
  <si>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</si>
  <si>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</si>
  <si>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</si>
  <si>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</si>
  <si>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</si>
  <si>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</si>
  <si>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</si>
  <si>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</si>
  <si>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</si>
  <si>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</si>
  <si>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</si>
  <si>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</si>
  <si>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</si>
  <si>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</si>
  <si>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</si>
  <si>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</si>
  <si>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</si>
  <si>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</si>
  <si>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</si>
  <si>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</si>
  <si>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</si>
  <si>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</si>
  <si>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</si>
  <si>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</si>
  <si>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</si>
  <si>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</si>
  <si>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</si>
  <si>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</si>
  <si>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</si>
  <si>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</si>
  <si>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</si>
  <si>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</si>
  <si>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</si>
  <si>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</si>
  <si>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</si>
  <si>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</si>
  <si>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</si>
  <si>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</si>
  <si>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</si>
  <si>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</si>
  <si>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</si>
  <si>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</si>
  <si>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</si>
  <si>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</si>
  <si>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</si>
  <si>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</si>
  <si>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</si>
  <si>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</si>
  <si>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</si>
  <si>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</si>
  <si>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</si>
  <si>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</si>
  <si>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</si>
  <si>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</si>
  <si>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</si>
  <si>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</si>
  <si>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</si>
  <si>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</si>
  <si>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</si>
  <si>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</si>
  <si>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</si>
  <si>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</si>
  <si>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</si>
  <si>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</si>
  <si>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</si>
  <si>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</si>
  <si>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</si>
  <si>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</si>
  <si>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</si>
  <si>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</si>
  <si>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</si>
  <si>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</si>
  <si>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</si>
  <si>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</si>
  <si>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</si>
  <si>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</si>
  <si>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</si>
  <si>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</si>
  <si>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</si>
  <si>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</si>
  <si>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</si>
  <si>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</si>
  <si>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</si>
  <si>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</si>
  <si>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</si>
  <si>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</si>
  <si>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</si>
  <si>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</si>
  <si>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</si>
  <si>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</si>
  <si>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</si>
  <si>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</si>
  <si>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</si>
  <si>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</si>
  <si>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</si>
  <si>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</si>
  <si>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</si>
  <si>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</si>
  <si>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</si>
  <si>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</si>
  <si>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</si>
  <si>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</si>
  <si>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</si>
  <si>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</si>
  <si>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</si>
  <si>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</si>
  <si>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</si>
  <si>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</si>
  <si>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</si>
  <si>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</si>
  <si>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</si>
  <si>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</si>
  <si>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</si>
  <si>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</si>
  <si>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</si>
  <si>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</si>
  <si>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</si>
  <si>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</si>
  <si>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</si>
  <si>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</si>
  <si>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</si>
  <si>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</si>
  <si>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</si>
  <si>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</si>
  <si>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</si>
  <si>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</si>
  <si>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</si>
  <si>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</si>
  <si>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</si>
  <si>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</si>
  <si>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</si>
  <si>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</si>
  <si>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</si>
  <si>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</si>
  <si>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</si>
  <si>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</si>
  <si>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</si>
  <si>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</si>
  <si>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</si>
  <si>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</si>
  <si>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</si>
  <si>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</si>
  <si>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</si>
  <si>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</si>
  <si>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</si>
  <si>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</si>
  <si>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</si>
  <si>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</si>
  <si>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</si>
  <si>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</si>
  <si>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</si>
  <si>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</si>
  <si>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</si>
  <si>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</si>
  <si>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</si>
  <si>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</si>
  <si>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</si>
  <si>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</si>
  <si>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</si>
  <si>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</si>
  <si>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</si>
  <si>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</si>
  <si>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</si>
  <si>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</si>
  <si>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</si>
  <si>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</si>
  <si>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</si>
  <si>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</si>
  <si>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</si>
  <si>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</si>
  <si>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</si>
  <si>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</si>
  <si>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</si>
  <si>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</si>
  <si>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</si>
  <si>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</si>
  <si>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</si>
  <si>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</si>
  <si>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</si>
  <si>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</si>
  <si>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</si>
  <si>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</si>
  <si>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</si>
  <si>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</si>
  <si>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</si>
  <si>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</si>
  <si>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</si>
  <si>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</si>
  <si>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</si>
  <si>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</si>
  <si>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</si>
  <si>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</si>
  <si>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</si>
  <si>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</si>
  <si>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</si>
  <si>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</si>
  <si>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</si>
  <si>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</si>
  <si>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</si>
  <si>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</si>
  <si>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</si>
  <si>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</si>
  <si>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</si>
  <si>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</si>
  <si>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</si>
  <si>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</si>
  <si>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</si>
  <si>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</si>
  <si>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</si>
  <si>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</si>
  <si>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</si>
  <si>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</si>
  <si>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</si>
  <si>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</si>
  <si>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</si>
  <si>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</si>
  <si>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</si>
  <si>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</si>
  <si>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</si>
  <si>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</si>
  <si>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</si>
  <si>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</si>
  <si>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</si>
  <si>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</si>
  <si>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</si>
  <si>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</si>
  <si>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</si>
  <si>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</si>
  <si>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</si>
  <si>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</si>
  <si>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</si>
  <si>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</si>
  <si>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</si>
  <si>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</si>
  <si>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</si>
  <si>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</si>
  <si>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</si>
  <si>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</si>
  <si>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</si>
  <si>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</si>
  <si>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</si>
  <si>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</si>
  <si>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</si>
  <si>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</si>
  <si>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</si>
  <si>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</si>
  <si>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</si>
  <si>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</si>
  <si>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</si>
  <si>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</si>
  <si>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</si>
  <si>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</si>
  <si>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</si>
  <si>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</si>
  <si>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</si>
  <si>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</si>
  <si>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</si>
  <si>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</si>
  <si>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</si>
  <si>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</si>
  <si>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</si>
  <si>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</si>
  <si>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</si>
  <si>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</si>
  <si>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</si>
  <si>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</si>
  <si>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</si>
  <si>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</si>
  <si>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</si>
  <si>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</si>
  <si>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</si>
  <si>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</si>
  <si>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</si>
  <si>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</si>
  <si>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</si>
  <si>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</si>
  <si>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</si>
  <si>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</si>
  <si>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</si>
  <si>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</si>
  <si>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</si>
  <si>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</si>
  <si>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</si>
  <si>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</si>
  <si>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</si>
  <si>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</si>
  <si>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</si>
  <si>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</si>
  <si>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</si>
  <si>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</si>
  <si>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</si>
  <si>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</si>
  <si>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</si>
  <si>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</si>
  <si>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</si>
  <si>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</si>
  <si>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</si>
  <si>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</si>
  <si>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</si>
  <si>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</si>
  <si>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</si>
  <si>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</si>
  <si>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</si>
  <si>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</si>
  <si>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</si>
  <si>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</si>
  <si>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</si>
  <si>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</si>
  <si>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</si>
  <si>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</si>
  <si>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</si>
  <si>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</si>
  <si>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</si>
  <si>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</si>
  <si>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</si>
  <si>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</si>
  <si>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</si>
  <si>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</si>
  <si>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</si>
  <si>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</si>
  <si>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</si>
  <si>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</si>
  <si>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</si>
  <si>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</si>
  <si>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</si>
  <si>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</si>
  <si>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</si>
  <si>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</si>
  <si>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</si>
  <si>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</si>
  <si>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</si>
  <si>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</si>
  <si>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</si>
  <si>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</si>
  <si>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</si>
  <si>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</si>
  <si>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</si>
  <si>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</si>
  <si>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</si>
  <si>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</si>
  <si>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</si>
  <si>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</si>
  <si>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</si>
  <si>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</si>
  <si>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</si>
  <si>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</si>
  <si>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</si>
  <si>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</si>
  <si>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</si>
  <si>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</si>
  <si>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</si>
  <si>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</si>
  <si>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</si>
  <si>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</si>
  <si>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</si>
  <si>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</si>
  <si>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</si>
  <si>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</si>
  <si>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</si>
  <si>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</si>
  <si>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</si>
  <si>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</si>
  <si>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</si>
  <si>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</si>
  <si>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</si>
  <si>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</si>
  <si>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</si>
  <si>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</si>
  <si>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</si>
  <si>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</si>
  <si>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</si>
  <si>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</si>
  <si>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</si>
  <si>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</si>
  <si>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</si>
  <si>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</si>
  <si>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</si>
  <si>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</si>
  <si>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</si>
  <si>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</si>
  <si>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</si>
  <si>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</si>
  <si>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</si>
  <si>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</si>
  <si>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</si>
  <si>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</si>
  <si>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</si>
  <si>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</si>
  <si>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</si>
  <si>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</si>
  <si>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</si>
  <si>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</si>
  <si>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</si>
  <si>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</si>
  <si>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</si>
  <si>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</si>
  <si>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</si>
  <si>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</si>
  <si>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</si>
  <si>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</si>
  <si>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</si>
  <si>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</si>
  <si>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</si>
  <si>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</si>
  <si>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</si>
  <si>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</si>
  <si>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</si>
  <si>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</si>
  <si>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</si>
  <si>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</si>
  <si>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</si>
  <si>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</si>
  <si>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</si>
  <si>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</si>
  <si>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</si>
  <si>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</si>
  <si>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</si>
  <si>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</si>
  <si>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</si>
  <si>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</si>
  <si>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</si>
  <si>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</si>
  <si>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</si>
  <si>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</si>
  <si>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</si>
  <si>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</si>
  <si>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</si>
  <si>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</si>
  <si>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</si>
  <si>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</si>
  <si>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</si>
  <si>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</si>
  <si>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</si>
  <si>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</si>
  <si>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</si>
  <si>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</si>
  <si>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</si>
  <si>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</si>
  <si>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</si>
  <si>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</si>
  <si>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</si>
  <si>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</si>
  <si>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</si>
  <si>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</si>
  <si>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</si>
  <si>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</si>
  <si>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</si>
  <si>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</si>
  <si>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</si>
  <si>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</si>
  <si>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</si>
  <si>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</si>
  <si>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</si>
  <si>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</si>
  <si>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</si>
  <si>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</si>
  <si>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</si>
  <si>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</si>
  <si>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</si>
  <si>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</si>
  <si>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</si>
  <si>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</si>
  <si>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</si>
  <si>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</si>
  <si>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</si>
  <si>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</si>
  <si>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</si>
  <si>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</si>
  <si>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</si>
  <si>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</si>
  <si>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</si>
  <si>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</si>
  <si>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</si>
  <si>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</si>
  <si>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</si>
  <si>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</si>
  <si>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</si>
  <si>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</si>
  <si>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</si>
  <si>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</si>
  <si>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</si>
  <si>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</si>
  <si>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</si>
  <si>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</si>
  <si>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</si>
  <si>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</si>
  <si>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</si>
  <si>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</si>
  <si>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</si>
  <si>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</si>
  <si>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</si>
  <si>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</si>
  <si>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</si>
  <si>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</si>
  <si>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</si>
  <si>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</si>
  <si>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</si>
  <si>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</si>
  <si>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</si>
  <si>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</si>
  <si>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</si>
  <si>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</si>
  <si>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</si>
  <si>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</si>
  <si>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</si>
  <si>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</si>
  <si>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</si>
  <si>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</si>
  <si>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</si>
  <si>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</si>
  <si>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</si>
  <si>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</si>
  <si>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</si>
  <si>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</si>
  <si>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</si>
  <si>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</si>
  <si>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</si>
  <si>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</si>
  <si>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</si>
  <si>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</si>
  <si>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</si>
  <si>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</si>
  <si>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</si>
  <si>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</si>
  <si>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</si>
  <si>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</si>
  <si>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</si>
  <si>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</si>
  <si>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</si>
  <si>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</si>
  <si>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</si>
  <si>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</si>
  <si>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</si>
  <si>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</si>
  <si>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</si>
  <si>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</si>
  <si>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</si>
  <si>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</si>
  <si>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</si>
  <si>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</si>
  <si>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</si>
  <si>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</si>
  <si>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</si>
  <si>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</si>
  <si>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</si>
  <si>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</si>
  <si>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</si>
  <si>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</si>
  <si>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</si>
  <si>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</si>
  <si>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</si>
  <si>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</si>
  <si>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</si>
  <si>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</si>
  <si>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</si>
  <si>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</si>
  <si>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</si>
  <si>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</si>
  <si>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</si>
  <si>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</si>
  <si>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</si>
  <si>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</si>
  <si>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</si>
  <si>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</si>
  <si>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</si>
  <si>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</si>
  <si>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</si>
  <si>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</si>
  <si>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</si>
  <si>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</si>
  <si>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</si>
  <si>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</si>
  <si>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</si>
  <si>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</si>
  <si>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</si>
  <si>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</si>
  <si>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</si>
  <si>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</si>
  <si>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</si>
  <si>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</si>
  <si>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</si>
  <si>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</si>
  <si>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</si>
  <si>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</si>
  <si>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</si>
  <si>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</si>
  <si>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</si>
  <si>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</si>
  <si>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</si>
  <si>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</si>
  <si>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</si>
  <si>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</si>
  <si>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</si>
  <si>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</si>
  <si>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</si>
  <si>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</si>
  <si>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</si>
  <si>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</si>
  <si>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</si>
  <si>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</si>
  <si>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</si>
  <si>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</si>
  <si>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</si>
  <si>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</si>
  <si>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</si>
  <si>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</si>
  <si>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</si>
  <si>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</si>
  <si>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</si>
  <si>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</si>
  <si>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</si>
  <si>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</si>
  <si>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</si>
  <si>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</si>
  <si>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</si>
  <si>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</si>
  <si>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</si>
  <si>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</si>
  <si>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</si>
  <si>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</si>
  <si>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</si>
  <si>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</si>
  <si>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</si>
  <si>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</si>
  <si>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</si>
  <si>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</si>
  <si>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</si>
  <si>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</si>
  <si>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</si>
  <si>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</si>
  <si>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</si>
  <si>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</si>
  <si>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</si>
  <si>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</si>
  <si>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</si>
  <si>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</si>
  <si>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</si>
  <si>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</si>
  <si>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</si>
  <si>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</si>
  <si>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</si>
  <si>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</si>
  <si>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</si>
  <si>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</si>
  <si>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</si>
  <si>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</si>
  <si>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</si>
  <si>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</si>
  <si>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</si>
  <si>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</si>
  <si>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</si>
  <si>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</si>
  <si>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</si>
  <si>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</si>
  <si>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</si>
  <si>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</si>
  <si>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</si>
  <si>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</si>
  <si>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</si>
  <si>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</si>
  <si>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</si>
  <si>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</si>
  <si>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</si>
  <si>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</si>
  <si>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</si>
  <si>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</si>
  <si>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</si>
  <si>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</si>
  <si>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</si>
  <si>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</si>
  <si>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</si>
  <si>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</si>
  <si>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</si>
  <si>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</si>
  <si>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</si>
  <si>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</si>
  <si>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</si>
  <si>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</si>
  <si>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</si>
  <si>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</si>
  <si>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</si>
  <si>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</si>
  <si>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</si>
  <si>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</si>
  <si>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</si>
  <si>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</si>
  <si>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</si>
  <si>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</si>
  <si>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</si>
  <si>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</si>
  <si>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</si>
  <si>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</si>
  <si>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</si>
  <si>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</si>
  <si>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</si>
  <si>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</si>
  <si>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</si>
  <si>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</si>
  <si>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</si>
  <si>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</si>
  <si>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</si>
  <si>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</si>
  <si>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</si>
  <si>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</si>
  <si>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</si>
  <si>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</si>
  <si>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</si>
  <si>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</si>
  <si>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</si>
  <si>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</si>
  <si>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</si>
  <si>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</si>
  <si>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</si>
  <si>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</si>
  <si>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</si>
  <si>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</si>
  <si>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</si>
  <si>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</si>
  <si>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</si>
  <si>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</si>
  <si>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</si>
  <si>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</si>
  <si>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</si>
  <si>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</si>
  <si>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</si>
  <si>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</si>
  <si>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</si>
  <si>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</si>
  <si>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</si>
  <si>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</si>
  <si>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</si>
  <si>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</si>
  <si>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</si>
  <si>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</si>
  <si>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</si>
  <si>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</si>
  <si>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</si>
  <si>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</si>
  <si>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</si>
  <si>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</si>
  <si>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</si>
  <si>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</si>
  <si>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</si>
  <si>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</si>
  <si>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</si>
  <si>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</si>
  <si>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</si>
  <si>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</si>
  <si>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</si>
  <si>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</si>
  <si>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</si>
  <si>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</si>
  <si>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</si>
  <si>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</si>
  <si>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</si>
  <si>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</si>
  <si>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</si>
  <si>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</si>
  <si>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</si>
  <si>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</si>
  <si>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</si>
  <si>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</si>
  <si>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</si>
  <si>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</si>
  <si>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</si>
  <si>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</si>
  <si>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</si>
  <si>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</si>
  <si>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</si>
  <si>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</si>
  <si>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</si>
  <si>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</si>
  <si>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</si>
  <si>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</si>
  <si>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</si>
  <si>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</si>
  <si>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</si>
  <si>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</si>
  <si>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</si>
  <si>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</si>
  <si>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</si>
  <si>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</si>
  <si>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</si>
  <si>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</si>
  <si>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</si>
  <si>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</si>
  <si>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</si>
  <si>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</si>
  <si>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</si>
  <si>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</si>
  <si>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</si>
  <si>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</si>
  <si>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</si>
  <si>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</si>
  <si>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</si>
  <si>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</si>
  <si>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</si>
  <si>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</si>
  <si>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</si>
  <si>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</si>
  <si>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</si>
  <si>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</si>
  <si>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</si>
  <si>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</si>
  <si>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</si>
  <si>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</si>
  <si>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</si>
  <si>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</si>
  <si>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</si>
  <si>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</si>
  <si>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</si>
  <si>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</si>
  <si>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</si>
  <si>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</si>
  <si>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</si>
  <si>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</si>
  <si>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</si>
  <si>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</si>
  <si>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</si>
  <si>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</si>
  <si>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</si>
  <si>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</si>
  <si>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</si>
  <si>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</si>
  <si>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</si>
  <si>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</si>
  <si>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</si>
  <si>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</si>
  <si>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</si>
  <si>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</si>
  <si>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</si>
  <si>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</si>
  <si>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</si>
  <si>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</si>
  <si>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</si>
  <si>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</si>
  <si>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</si>
  <si>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</si>
  <si>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</si>
  <si>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</si>
  <si>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</si>
  <si>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</si>
  <si>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</si>
  <si>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</si>
  <si>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</si>
  <si>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</si>
  <si>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</si>
  <si>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</si>
  <si>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</si>
  <si>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</si>
  <si>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</si>
  <si>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</si>
  <si>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</si>
  <si>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</si>
  <si>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</si>
  <si>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</si>
  <si>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</si>
  <si>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</si>
  <si>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</si>
  <si>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</si>
  <si>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</si>
  <si>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</si>
  <si>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</si>
  <si>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</si>
  <si>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</si>
  <si>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</si>
  <si>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</si>
  <si>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</si>
  <si>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</si>
  <si>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</si>
  <si>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</si>
  <si>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</si>
  <si>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</si>
  <si>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</si>
  <si>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</si>
  <si>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</si>
  <si>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</si>
  <si>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</si>
  <si>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</si>
  <si>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</si>
  <si>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</si>
  <si>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</si>
  <si>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</si>
  <si>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</si>
  <si>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</si>
  <si>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</si>
  <si>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</si>
  <si>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</si>
  <si>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</si>
  <si>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</si>
  <si>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</si>
  <si>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</si>
  <si>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</si>
  <si>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</si>
  <si>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</si>
  <si>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</si>
  <si>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</si>
  <si>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</si>
  <si>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</si>
  <si>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</si>
  <si>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</si>
  <si>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</si>
  <si>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</si>
  <si>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</si>
  <si>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</si>
  <si>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</si>
  <si>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</si>
  <si>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</si>
  <si>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</si>
  <si>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</si>
  <si>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</si>
  <si>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</si>
  <si>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</si>
  <si>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</si>
  <si>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</si>
  <si>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</si>
  <si>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</si>
  <si>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</si>
  <si>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</si>
  <si>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</si>
  <si>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</si>
  <si>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</si>
  <si>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</si>
  <si>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</si>
  <si>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</si>
  <si>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</si>
  <si>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</si>
  <si>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</si>
  <si>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</si>
  <si>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</si>
  <si>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</si>
  <si>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</si>
  <si>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</si>
  <si>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</si>
  <si>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</si>
  <si>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</si>
  <si>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</si>
  <si>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</si>
  <si>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</si>
  <si>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</si>
  <si>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</si>
  <si>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</si>
  <si>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</si>
  <si>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</si>
  <si>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</si>
  <si>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</si>
  <si>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</si>
  <si>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</si>
  <si>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</si>
  <si>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</si>
  <si>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</si>
  <si>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</si>
  <si>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</si>
  <si>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</si>
  <si>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</si>
  <si>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</si>
  <si>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</si>
  <si>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</si>
  <si>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</si>
  <si>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</si>
  <si>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</si>
  <si>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</si>
  <si>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</si>
  <si>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</si>
  <si>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</si>
  <si>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</si>
  <si>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</si>
  <si>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</si>
  <si>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</si>
  <si>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</si>
  <si>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</si>
  <si>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</si>
  <si>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</si>
  <si>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</si>
  <si>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</si>
  <si>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</si>
  <si>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</si>
  <si>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</si>
  <si>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</si>
  <si>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</si>
  <si>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</si>
  <si>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</si>
  <si>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</si>
  <si>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</si>
  <si>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</si>
  <si>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</si>
  <si>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</si>
  <si>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</si>
  <si>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</si>
  <si>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</si>
  <si>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</si>
  <si>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</si>
  <si>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</si>
  <si>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</si>
  <si>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</si>
  <si>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</si>
  <si>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</si>
  <si>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</si>
  <si>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</si>
  <si>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</si>
  <si>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</si>
  <si>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</si>
  <si>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</si>
  <si>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</si>
  <si>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</si>
  <si>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</si>
  <si>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</si>
  <si>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</si>
  <si>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</si>
  <si>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</si>
  <si>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</si>
  <si>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</si>
  <si>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</si>
  <si>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</si>
  <si>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</si>
  <si>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</si>
  <si>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</si>
  <si>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</si>
  <si>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</si>
  <si>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</si>
  <si>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</si>
  <si>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</si>
  <si>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</si>
  <si>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</si>
  <si>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</si>
  <si>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</si>
  <si>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</si>
  <si>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</si>
  <si>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</si>
  <si>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</si>
  <si>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</si>
  <si>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</si>
  <si>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</si>
  <si>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</si>
  <si>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</si>
  <si>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</si>
  <si>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</si>
  <si>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</si>
  <si>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</si>
  <si>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</si>
  <si>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</si>
  <si>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</si>
  <si>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</si>
  <si>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</si>
  <si>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</si>
  <si>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</si>
  <si>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</si>
  <si>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</si>
  <si>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</si>
  <si>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</si>
  <si>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</si>
  <si>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</si>
  <si>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</si>
  <si>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</si>
  <si>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</si>
  <si>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</si>
  <si>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</si>
  <si>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</si>
  <si>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</si>
  <si>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</si>
  <si>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</si>
  <si>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</si>
  <si>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</si>
  <si>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</si>
  <si>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</si>
  <si>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</si>
  <si>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</si>
  <si>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</si>
  <si>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</si>
  <si>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</si>
  <si>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</si>
  <si>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</si>
  <si>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</si>
  <si>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</si>
  <si>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</si>
  <si>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</si>
  <si>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</si>
  <si>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</si>
  <si>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</si>
  <si>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</si>
  <si>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</si>
  <si>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</si>
  <si>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</si>
  <si>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</si>
  <si>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</si>
  <si>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</si>
  <si>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</si>
  <si>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</si>
  <si>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</si>
  <si>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</si>
  <si>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</si>
  <si>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</si>
  <si>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</si>
  <si>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</si>
  <si>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</si>
  <si>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</si>
  <si>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</si>
  <si>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</si>
  <si>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</si>
  <si>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</si>
  <si>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</si>
  <si>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</si>
  <si>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</si>
  <si>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</si>
  <si>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</si>
  <si>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</si>
  <si>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</si>
  <si>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</si>
  <si>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</si>
  <si>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</si>
  <si>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</si>
  <si>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</si>
  <si>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</si>
  <si>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</si>
  <si>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</si>
  <si>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</si>
  <si>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</si>
  <si>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</si>
  <si>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</si>
  <si>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</si>
  <si>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</si>
  <si>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</si>
  <si>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</si>
  <si>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</si>
  <si>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</si>
  <si>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</si>
  <si>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</si>
  <si>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</si>
  <si>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</si>
  <si>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</si>
  <si>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</si>
  <si>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</si>
  <si>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</si>
  <si>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</si>
  <si>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</si>
  <si>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</si>
  <si>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</si>
  <si>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</si>
  <si>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</si>
  <si>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</si>
  <si>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</si>
  <si>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</si>
  <si>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</si>
  <si>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</si>
  <si>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</si>
  <si>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</si>
  <si>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</si>
  <si>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</si>
  <si>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</si>
  <si>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</si>
  <si>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</si>
  <si>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</si>
  <si>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</si>
  <si>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</si>
  <si>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</si>
  <si>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</si>
  <si>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</si>
  <si>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</si>
  <si>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</si>
  <si>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</si>
  <si>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</si>
  <si>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</si>
  <si>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</si>
  <si>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</si>
  <si>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</si>
  <si>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</si>
  <si>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</si>
  <si>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</si>
  <si>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</si>
  <si>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</si>
  <si>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</si>
  <si>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</si>
  <si>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</si>
  <si>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</si>
  <si>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</si>
  <si>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</si>
  <si>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</si>
  <si>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</si>
  <si>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</si>
  <si>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</si>
  <si>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</si>
  <si>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</si>
  <si>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</si>
  <si>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</si>
  <si>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</si>
  <si>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</si>
  <si>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</si>
  <si>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</si>
  <si>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</si>
  <si>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</si>
  <si>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</si>
  <si>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</si>
  <si>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</si>
  <si>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</si>
  <si>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</si>
  <si>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</si>
  <si>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</si>
  <si>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</si>
  <si>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</si>
  <si>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</si>
  <si>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</si>
  <si>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</si>
  <si>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</si>
  <si>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</si>
  <si>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</si>
  <si>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</si>
  <si>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</si>
  <si>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</si>
  <si>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</si>
  <si>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</si>
  <si>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</si>
  <si>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</si>
  <si>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</si>
  <si>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</si>
  <si>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</si>
  <si>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</si>
  <si>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</si>
  <si>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</si>
  <si>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</si>
  <si>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</si>
  <si>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</si>
  <si>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</si>
  <si>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</si>
  <si>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</si>
  <si>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</si>
  <si>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</si>
  <si>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</si>
  <si>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</si>
  <si>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</si>
  <si>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</si>
  <si>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</si>
  <si>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</si>
  <si>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</si>
  <si>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</si>
  <si>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</si>
  <si>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</si>
  <si>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</si>
  <si>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</si>
  <si>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</si>
  <si>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</si>
  <si>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</si>
  <si>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</si>
  <si>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</si>
  <si>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</si>
  <si>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</si>
  <si>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</si>
  <si>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</si>
  <si>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</si>
  <si>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</si>
  <si>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</si>
  <si>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</si>
  <si>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</si>
  <si>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</si>
  <si>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</si>
  <si>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</si>
  <si>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</si>
  <si>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</si>
  <si>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</si>
  <si>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</si>
  <si>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</si>
  <si>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</si>
  <si>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</si>
  <si>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</si>
  <si>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</si>
  <si>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</si>
  <si>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</si>
  <si>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</si>
  <si>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</si>
  <si>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</si>
  <si>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</si>
  <si>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</si>
  <si>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</si>
  <si>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</si>
  <si>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</si>
  <si>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</si>
  <si>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</si>
  <si>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</si>
  <si>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</si>
  <si>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</si>
  <si>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</si>
  <si>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</si>
  <si>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</si>
  <si>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</si>
  <si>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</si>
  <si>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</si>
  <si>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</si>
  <si>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</si>
  <si>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</si>
  <si>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</si>
  <si>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</si>
  <si>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</si>
  <si>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</si>
  <si>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</si>
  <si>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</si>
  <si>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</si>
  <si>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</si>
  <si>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</si>
  <si>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</si>
  <si>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</si>
  <si>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</si>
  <si>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</si>
  <si>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</si>
  <si>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</si>
  <si>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</si>
  <si>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</si>
  <si>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</si>
  <si>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</si>
  <si>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</si>
  <si>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</si>
  <si>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</si>
  <si>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</si>
  <si>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</si>
  <si>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</si>
  <si>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</si>
  <si>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</si>
  <si>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</si>
  <si>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</si>
  <si>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</si>
  <si>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</si>
  <si>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</si>
  <si>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</si>
  <si>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</si>
  <si>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</si>
  <si>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</si>
  <si>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</si>
  <si>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</si>
  <si>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</si>
  <si>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</si>
  <si>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</si>
  <si>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</si>
  <si>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</si>
  <si>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</si>
  <si>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</si>
  <si>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</si>
  <si>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</si>
  <si>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</si>
  <si>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</si>
  <si>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</si>
  <si>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</si>
  <si>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</si>
  <si>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</si>
  <si>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</si>
  <si>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</si>
  <si>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</si>
  <si>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</si>
  <si>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</si>
  <si>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</si>
  <si>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</si>
  <si>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</si>
  <si>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</si>
  <si>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</si>
  <si>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</si>
  <si>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</si>
  <si>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</si>
  <si>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</si>
  <si>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</si>
  <si>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</si>
  <si>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</si>
  <si>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</si>
  <si>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</si>
  <si>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</si>
  <si>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</si>
  <si>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</si>
  <si>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</si>
  <si>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</si>
  <si>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</si>
  <si>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</si>
  <si>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</si>
  <si>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</si>
  <si>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</si>
  <si>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</si>
  <si>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</si>
  <si>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</si>
  <si>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</si>
  <si>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</si>
  <si>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</si>
  <si>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</si>
  <si>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</si>
  <si>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</si>
  <si>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</si>
  <si>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</si>
  <si>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</si>
  <si>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</si>
  <si>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</si>
  <si>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</si>
  <si>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</si>
  <si>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</si>
  <si>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</si>
  <si>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</si>
  <si>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</si>
  <si>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</si>
  <si>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</si>
  <si>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</si>
  <si>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</si>
  <si>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</si>
  <si>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</si>
  <si>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</si>
  <si>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</si>
  <si>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</si>
  <si>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</si>
  <si>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</si>
  <si>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</si>
  <si>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</si>
  <si>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</si>
  <si>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</si>
  <si>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</si>
  <si>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</si>
  <si>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</si>
  <si>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</si>
  <si>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</si>
  <si>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</si>
  <si>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</si>
  <si>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</si>
  <si>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</si>
  <si>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</si>
  <si>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</si>
  <si>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</si>
  <si>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</si>
  <si>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</si>
  <si>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</si>
  <si>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</si>
  <si>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</si>
  <si>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</si>
  <si>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</si>
  <si>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</si>
  <si>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</si>
  <si>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</si>
  <si>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</si>
  <si>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</si>
  <si>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</si>
  <si>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</si>
  <si>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</si>
  <si>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</si>
  <si>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</si>
  <si>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</si>
  <si>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</si>
  <si>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</si>
  <si>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</si>
  <si>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</si>
  <si>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</si>
  <si>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</si>
  <si>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</si>
  <si>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</si>
  <si>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</si>
  <si>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</si>
  <si>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</si>
  <si>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</si>
  <si>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</si>
  <si>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</si>
  <si>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</si>
  <si>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</si>
  <si>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</si>
  <si>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</si>
  <si>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</si>
  <si>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</si>
  <si>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</si>
  <si>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</si>
  <si>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</si>
  <si>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</si>
  <si>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</si>
  <si>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</si>
  <si>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</si>
  <si>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</si>
  <si>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</si>
  <si>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</si>
  <si>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</si>
  <si>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</si>
  <si>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</si>
  <si>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</si>
  <si>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</si>
  <si>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</si>
  <si>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</si>
  <si>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</si>
  <si>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</si>
  <si>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</si>
  <si>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</si>
  <si>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</si>
  <si>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</si>
  <si>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</si>
  <si>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</si>
  <si>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</si>
  <si>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</si>
  <si>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</si>
  <si>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</si>
  <si>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</si>
  <si>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</si>
  <si>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</si>
  <si>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</si>
  <si>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</si>
  <si>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</si>
  <si>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</si>
  <si>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</si>
  <si>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</si>
  <si>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</si>
  <si>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</si>
  <si>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</si>
  <si>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</si>
  <si>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</si>
  <si>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</si>
  <si>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</si>
  <si>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</si>
  <si>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</si>
  <si>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</si>
  <si>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</si>
  <si>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</si>
  <si>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</si>
  <si>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</si>
  <si>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</si>
  <si>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</si>
  <si>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</si>
  <si>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</si>
  <si>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</si>
  <si>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</si>
  <si>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</si>
  <si>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</si>
  <si>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</si>
  <si>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</si>
  <si>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</si>
  <si>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</si>
  <si>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</si>
  <si>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</si>
  <si>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</si>
  <si>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</si>
  <si>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</si>
  <si>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</si>
  <si>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</si>
  <si>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</si>
  <si>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</si>
  <si>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</si>
  <si>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</si>
  <si>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</si>
  <si>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</si>
  <si>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</si>
  <si>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</si>
  <si>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</si>
  <si>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</si>
  <si>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</si>
  <si>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</si>
  <si>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</si>
  <si>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</si>
  <si>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</si>
  <si>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</si>
  <si>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</si>
  <si>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</si>
  <si>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</si>
  <si>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</si>
  <si>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</si>
  <si>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</si>
  <si>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</si>
  <si>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</si>
  <si>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</si>
  <si>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</si>
  <si>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</si>
  <si>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</si>
  <si>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</si>
  <si>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</si>
  <si>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</si>
  <si>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</si>
  <si>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</si>
  <si>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</si>
  <si>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</si>
  <si>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</si>
  <si>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</si>
  <si>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</si>
  <si>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</si>
  <si>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</si>
  <si>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</si>
  <si>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</si>
  <si>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</si>
  <si>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</si>
  <si>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</si>
  <si>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</si>
  <si>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</si>
  <si>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</si>
  <si>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</si>
  <si>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</si>
  <si>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</si>
  <si>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</si>
  <si>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</si>
  <si>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</si>
  <si>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</si>
  <si>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</si>
  <si>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</si>
  <si>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</si>
  <si>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</si>
  <si>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</si>
  <si>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</si>
  <si>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</si>
  <si>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</si>
  <si>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</si>
  <si>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</si>
  <si>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</si>
  <si>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</si>
  <si>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</si>
  <si>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</si>
  <si>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</si>
  <si>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</si>
  <si>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</si>
  <si>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</si>
  <si>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</si>
  <si>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</si>
  <si>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</si>
  <si>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</si>
  <si>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</si>
  <si>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</si>
  <si>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</si>
  <si>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</si>
  <si>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</si>
  <si>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</si>
  <si>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</si>
  <si>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</si>
  <si>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</si>
  <si>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</si>
  <si>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</si>
  <si>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</si>
  <si>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</si>
  <si>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</si>
  <si>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</si>
  <si>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</si>
  <si>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</si>
  <si>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</si>
  <si>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</si>
  <si>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</si>
  <si>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</si>
  <si>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</si>
  <si>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</si>
  <si>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</si>
  <si>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</si>
  <si>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</si>
  <si>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</si>
  <si>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</si>
  <si>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</si>
  <si>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</si>
  <si>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</si>
  <si>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</si>
  <si>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</si>
  <si>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</si>
  <si>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</si>
  <si>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</si>
  <si>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</si>
  <si>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</si>
  <si>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</si>
  <si>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</si>
  <si>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</si>
  <si>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</si>
  <si>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</si>
  <si>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</si>
  <si>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</si>
  <si>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</si>
  <si>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</si>
  <si>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</si>
  <si>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</si>
  <si>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</si>
  <si>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</si>
  <si>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</si>
  <si>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</si>
  <si>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</si>
  <si>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</si>
  <si>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</si>
  <si>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</si>
  <si>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</si>
  <si>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</si>
  <si>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</si>
  <si>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</si>
  <si>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</si>
  <si>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</si>
  <si>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</si>
  <si>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</si>
  <si>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</si>
  <si>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</si>
  <si>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</si>
  <si>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</si>
  <si>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</si>
  <si>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</si>
  <si>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</si>
  <si>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</si>
  <si>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</si>
  <si>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</si>
  <si>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</si>
  <si>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</si>
  <si>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</si>
  <si>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</si>
  <si>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</si>
  <si>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</si>
  <si>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</si>
  <si>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</si>
  <si>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</si>
  <si>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</si>
  <si>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</si>
  <si>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</si>
  <si>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</si>
  <si>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</si>
  <si>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</si>
  <si>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</si>
  <si>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</si>
  <si>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</si>
  <si>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</si>
  <si>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</si>
  <si>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</si>
  <si>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</si>
  <si>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</si>
  <si>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</si>
  <si>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</si>
  <si>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</si>
  <si>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</si>
  <si>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</si>
  <si>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</si>
  <si>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</si>
  <si>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</si>
  <si>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</si>
  <si>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</si>
  <si>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</si>
  <si>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</si>
  <si>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</si>
  <si>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</si>
  <si>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</si>
  <si>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</si>
  <si>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</si>
  <si>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</si>
  <si>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</si>
  <si>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</si>
  <si>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</si>
  <si>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</si>
  <si>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</si>
  <si>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</si>
  <si>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</si>
  <si>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</si>
  <si>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</si>
  <si>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</si>
  <si>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</si>
  <si>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</si>
  <si>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</si>
  <si>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</si>
  <si>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</si>
  <si>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</si>
  <si>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</si>
  <si>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</si>
  <si>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</si>
  <si>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</si>
  <si>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</si>
  <si>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</si>
  <si>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</si>
  <si>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</si>
  <si>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</si>
  <si>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</si>
  <si>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</si>
  <si>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</si>
  <si>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</si>
  <si>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</si>
  <si>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</si>
  <si>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</si>
  <si>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</si>
  <si>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</si>
  <si>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</si>
  <si>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</si>
  <si>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</si>
  <si>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</si>
  <si>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</si>
  <si>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</si>
  <si>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</si>
  <si>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</si>
  <si>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</si>
  <si>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</si>
  <si>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</si>
  <si>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</si>
  <si>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</si>
  <si>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</si>
  <si>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</si>
  <si>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</si>
  <si>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</si>
  <si>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</si>
  <si>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</si>
  <si>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</si>
  <si>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</si>
  <si>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</si>
  <si>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</si>
  <si>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</si>
  <si>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</si>
  <si>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</si>
  <si>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</si>
  <si>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</si>
  <si>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</si>
  <si>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</si>
  <si>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</si>
  <si>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</si>
  <si>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</si>
  <si>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</si>
  <si>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</si>
  <si>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</si>
  <si>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</si>
  <si>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</si>
  <si>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</si>
  <si>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</si>
  <si>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</si>
  <si>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</si>
  <si>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</si>
  <si>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</si>
  <si>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</si>
  <si>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</si>
  <si>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</si>
  <si>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</si>
  <si>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</si>
  <si>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</si>
  <si>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</si>
  <si>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</si>
  <si>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</si>
  <si>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</si>
  <si>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</si>
  <si>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</si>
  <si>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</si>
  <si>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</si>
  <si>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</si>
  <si>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</si>
  <si>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</si>
  <si>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</si>
  <si>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</si>
  <si>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</si>
  <si>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</si>
  <si>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</si>
  <si>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</si>
  <si>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</si>
  <si>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</si>
  <si>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</si>
  <si>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</si>
  <si>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</si>
  <si>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</si>
  <si>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</si>
  <si>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</si>
  <si>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</si>
  <si>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</si>
  <si>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</si>
  <si>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</si>
  <si>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</si>
  <si>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</si>
  <si>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</si>
  <si>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</si>
  <si>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</si>
  <si>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</si>
  <si>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</si>
  <si>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</si>
  <si>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</si>
  <si>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</si>
  <si>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</si>
  <si>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</si>
  <si>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</si>
  <si>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</si>
  <si>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</si>
  <si>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</si>
  <si>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</si>
  <si>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</si>
  <si>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</si>
  <si>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</si>
  <si>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</si>
  <si>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</si>
  <si>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</si>
  <si>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</si>
  <si>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</si>
  <si>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</si>
  <si>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</si>
  <si>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</si>
  <si>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</si>
  <si>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</si>
  <si>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</si>
  <si>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</si>
  <si>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</si>
  <si>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</si>
  <si>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</si>
  <si>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</si>
  <si>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</si>
  <si>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</si>
  <si>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</si>
  <si>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</si>
  <si>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</si>
  <si>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</si>
  <si>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</si>
  <si>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</si>
  <si>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</si>
  <si>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</si>
  <si>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</si>
  <si>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</si>
  <si>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</si>
  <si>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</si>
  <si>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</si>
  <si>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</si>
  <si>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</si>
  <si>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</si>
  <si>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</si>
  <si>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</si>
  <si>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</si>
  <si>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</si>
  <si>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</si>
  <si>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</si>
  <si>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</si>
  <si>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</si>
  <si>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</si>
  <si>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</si>
  <si>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</si>
  <si>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</si>
  <si>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</si>
  <si>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</si>
  <si>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</si>
  <si>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</si>
  <si>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</si>
  <si>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</si>
  <si>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</si>
  <si>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</si>
  <si>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</si>
  <si>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</si>
  <si>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</si>
  <si>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</si>
  <si>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</si>
  <si>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</si>
  <si>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</si>
  <si>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</si>
  <si>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</si>
  <si>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</si>
  <si>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</si>
  <si>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</si>
  <si>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</si>
  <si>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</si>
  <si>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</si>
  <si>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</si>
  <si>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</si>
  <si>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</si>
  <si>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</si>
  <si>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</si>
  <si>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</si>
  <si>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</si>
  <si>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</si>
  <si>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</si>
  <si>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</si>
  <si>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</si>
  <si>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</si>
  <si>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</si>
  <si>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</si>
  <si>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</si>
  <si>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</si>
  <si>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</si>
  <si>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</si>
  <si>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</si>
  <si>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</si>
  <si>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</si>
  <si>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</si>
  <si>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</si>
  <si>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</si>
  <si>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</si>
  <si>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</si>
  <si>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</si>
  <si>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</si>
  <si>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</si>
  <si>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</si>
  <si>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</si>
  <si>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</si>
  <si>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</si>
  <si>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</si>
  <si>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</si>
  <si>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</si>
  <si>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</si>
  <si>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</si>
  <si>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</si>
  <si>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</si>
  <si>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</si>
  <si>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</si>
  <si>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</si>
  <si>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</si>
  <si>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</si>
  <si>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</si>
  <si>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</si>
  <si>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</si>
  <si>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</si>
  <si>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</si>
  <si>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</si>
  <si>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</si>
  <si>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</si>
  <si>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</si>
  <si>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</si>
  <si>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</si>
  <si>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</si>
  <si>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</si>
  <si>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</si>
  <si>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</si>
  <si>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</si>
  <si>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</si>
  <si>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</si>
  <si>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</si>
  <si>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</si>
  <si>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</si>
  <si>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</si>
  <si>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</si>
  <si>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</si>
  <si>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</si>
  <si>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</si>
  <si>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</si>
  <si>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</si>
  <si>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</si>
  <si>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</si>
  <si>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</si>
  <si>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</si>
  <si>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</si>
  <si>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</si>
  <si>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</si>
  <si>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</si>
  <si>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</si>
  <si>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</si>
  <si>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</si>
  <si>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</si>
  <si>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</si>
  <si>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</si>
  <si>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</si>
  <si>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</si>
  <si>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</si>
  <si>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</si>
  <si>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</si>
  <si>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</si>
  <si>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</si>
  <si>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</si>
  <si>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</si>
  <si>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</si>
  <si>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</si>
  <si>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</si>
  <si>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</si>
  <si>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</si>
  <si>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</si>
  <si>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</si>
  <si>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</si>
  <si>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</si>
  <si>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</si>
  <si>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</si>
  <si>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</si>
  <si>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</si>
  <si>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</si>
  <si>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</si>
  <si>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</si>
  <si>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</si>
  <si>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</si>
  <si>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</si>
  <si>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</si>
  <si>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</si>
  <si>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</si>
  <si>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</si>
  <si>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</si>
  <si>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</si>
  <si>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</si>
  <si>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</si>
  <si>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</si>
  <si>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</si>
  <si>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</si>
  <si>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</si>
  <si>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</si>
  <si>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</si>
  <si>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</si>
  <si>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</si>
  <si>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</si>
  <si>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</si>
  <si>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</si>
  <si>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</si>
  <si>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</si>
  <si>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</si>
  <si>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</si>
  <si>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</si>
  <si>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</si>
  <si>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</si>
  <si>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</si>
  <si>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</si>
  <si>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</si>
  <si>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</si>
  <si>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</si>
  <si>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</si>
  <si>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</si>
  <si>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</si>
  <si>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</si>
  <si>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</si>
  <si>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</si>
  <si>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</si>
  <si>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</si>
  <si>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</si>
  <si>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</si>
  <si>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</si>
  <si>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</si>
  <si>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</si>
  <si>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</si>
  <si>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</si>
  <si>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</si>
  <si>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</si>
  <si>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</si>
  <si>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</si>
  <si>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</si>
  <si>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</si>
  <si>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</si>
  <si>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</si>
  <si>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</si>
  <si>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</si>
  <si>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</si>
  <si>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</si>
  <si>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</si>
  <si>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</si>
  <si>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</si>
  <si>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</si>
  <si>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</si>
  <si>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</si>
  <si>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</si>
  <si>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</si>
  <si>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</si>
  <si>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</si>
  <si>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</si>
  <si>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</si>
  <si>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</si>
  <si>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</si>
  <si>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</si>
  <si>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</si>
  <si>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</si>
  <si>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</si>
  <si>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</si>
  <si>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</si>
  <si>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</si>
  <si>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</si>
  <si>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</si>
  <si>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</si>
  <si>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</si>
  <si>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</si>
  <si>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</si>
  <si>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</si>
  <si>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</si>
  <si>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</si>
  <si>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</si>
  <si>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</si>
  <si>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</si>
  <si>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</si>
  <si>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</si>
  <si>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</si>
  <si>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</si>
  <si>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</si>
  <si>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</si>
  <si>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</si>
  <si>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</si>
  <si>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</si>
  <si>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</si>
  <si>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</si>
  <si>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</si>
  <si>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</si>
  <si>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</si>
  <si>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</si>
  <si>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</si>
  <si>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</si>
  <si>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</si>
  <si>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</si>
  <si>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</si>
  <si>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</si>
  <si>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</si>
  <si>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</si>
  <si>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</si>
  <si>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</si>
  <si>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</si>
  <si>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</si>
  <si>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</si>
  <si>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</si>
  <si>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</si>
  <si>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</si>
  <si>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</si>
  <si>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</si>
  <si>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</si>
  <si>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</si>
  <si>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</si>
  <si>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</si>
  <si>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</si>
  <si>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</si>
  <si>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</si>
  <si>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</si>
  <si>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</si>
  <si>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</si>
  <si>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</si>
  <si>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</si>
  <si>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</si>
  <si>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</si>
  <si>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</si>
  <si>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</si>
  <si>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</si>
  <si>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</si>
  <si>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</si>
  <si>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</si>
  <si>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</si>
  <si>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</si>
  <si>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</si>
  <si>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</si>
  <si>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</si>
  <si>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</si>
  <si>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</si>
  <si>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</si>
  <si>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</si>
  <si>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</si>
  <si>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</si>
  <si>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</si>
  <si>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</si>
  <si>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</si>
  <si>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</si>
  <si>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</si>
  <si>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</si>
  <si>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</si>
  <si>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</si>
  <si>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</si>
  <si>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</si>
  <si>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</si>
  <si>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</si>
  <si>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</si>
  <si>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</si>
  <si>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</si>
  <si>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</si>
  <si>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</si>
  <si>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</si>
  <si>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</si>
  <si>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</si>
  <si>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</si>
  <si>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</si>
  <si>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</si>
  <si>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</si>
  <si>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</si>
  <si>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</si>
  <si>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</si>
  <si>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</si>
  <si>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</si>
  <si>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</si>
  <si>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</si>
  <si>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</si>
  <si>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</si>
  <si>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</si>
  <si>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</si>
  <si>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</si>
  <si>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</si>
  <si>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</si>
  <si>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</si>
  <si>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</si>
  <si>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</si>
  <si>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</si>
  <si>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</si>
  <si>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</si>
  <si>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</si>
  <si>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</si>
  <si>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</si>
  <si>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</si>
  <si>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</si>
  <si>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</si>
  <si>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</si>
  <si>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</si>
  <si>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</si>
  <si>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</si>
  <si>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</si>
  <si>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</si>
  <si>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</si>
  <si>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</si>
  <si>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</si>
  <si>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</si>
  <si>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</si>
  <si>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</si>
  <si>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</si>
  <si>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</si>
  <si>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</si>
  <si>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</si>
  <si>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</si>
  <si>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</si>
  <si>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</si>
  <si>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</si>
  <si>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</si>
  <si>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</si>
  <si>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</si>
  <si>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</si>
  <si>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</si>
  <si>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</si>
  <si>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</si>
  <si>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</si>
  <si>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</si>
  <si>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</si>
  <si>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</si>
  <si>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</si>
  <si>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</si>
  <si>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</si>
  <si>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</si>
  <si>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</si>
  <si>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</si>
  <si>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</si>
  <si>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</si>
  <si>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</si>
  <si>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</si>
  <si>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</si>
  <si>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</si>
  <si>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</si>
  <si>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</si>
  <si>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</si>
  <si>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</si>
  <si>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</si>
  <si>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</si>
  <si>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</si>
  <si>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</si>
  <si>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</si>
  <si>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</si>
  <si>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</si>
  <si>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</si>
  <si>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</si>
  <si>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</si>
  <si>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</si>
  <si>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</si>
  <si>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</si>
  <si>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</si>
  <si>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</si>
  <si>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</si>
  <si>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</si>
  <si>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</si>
  <si>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</si>
  <si>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</si>
  <si>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</si>
  <si>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</si>
  <si>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</si>
  <si>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</si>
  <si>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</si>
  <si>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</si>
  <si>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</si>
  <si>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</si>
  <si>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</si>
  <si>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</si>
  <si>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</si>
  <si>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</si>
  <si>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</si>
  <si>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</si>
  <si>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</si>
  <si>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</si>
  <si>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</si>
  <si>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</si>
  <si>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</si>
  <si>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</si>
  <si>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</si>
  <si>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</si>
  <si>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</si>
  <si>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</si>
  <si>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</si>
  <si>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</si>
  <si>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</si>
  <si>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</si>
  <si>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</si>
  <si>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</si>
  <si>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</si>
  <si>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</si>
  <si>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</si>
  <si>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</si>
  <si>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</si>
  <si>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</si>
  <si>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</si>
  <si>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</si>
  <si>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</si>
  <si>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</si>
  <si>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</si>
  <si>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</si>
  <si>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</si>
  <si>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</si>
  <si>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</si>
  <si>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</si>
  <si>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</si>
  <si>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</si>
  <si>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</si>
  <si>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</si>
  <si>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</si>
  <si>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</si>
  <si>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</si>
  <si>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</si>
  <si>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</si>
  <si>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</si>
  <si>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</si>
  <si>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</si>
  <si>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</si>
  <si>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</si>
  <si>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</si>
  <si>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</si>
  <si>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</si>
  <si>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</si>
  <si>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</si>
  <si>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</si>
  <si>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</si>
  <si>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</si>
  <si>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</si>
  <si>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</si>
  <si>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</si>
  <si>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</si>
  <si>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</si>
  <si>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</si>
  <si>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</si>
  <si>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</si>
  <si>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</si>
  <si>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</si>
  <si>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</si>
  <si>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</si>
  <si>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</si>
  <si>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</si>
  <si>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</si>
  <si>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</si>
  <si>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</si>
  <si>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</si>
  <si>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</si>
  <si>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</si>
  <si>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</si>
  <si>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</si>
  <si>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</si>
  <si>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</si>
  <si>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</si>
  <si>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</si>
  <si>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</si>
  <si>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</si>
  <si>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</si>
  <si>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</si>
  <si>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</si>
  <si>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</si>
  <si>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</si>
  <si>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</si>
  <si>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</si>
  <si>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</si>
  <si>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</si>
  <si>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</si>
  <si>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</si>
  <si>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</si>
  <si>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</si>
  <si>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</si>
  <si>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</si>
  <si>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</si>
  <si>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</si>
  <si>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</si>
  <si>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</si>
  <si>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</si>
  <si>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</si>
  <si>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</si>
  <si>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</si>
  <si>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</si>
  <si>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</si>
  <si>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</si>
  <si>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</si>
  <si>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</si>
  <si>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</si>
  <si>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</si>
  <si>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</si>
  <si>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</si>
  <si>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</si>
  <si>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</si>
  <si>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</si>
  <si>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</si>
  <si>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</si>
  <si>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</si>
  <si>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</si>
  <si>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</si>
  <si>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</si>
  <si>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</si>
  <si>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</si>
  <si>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</si>
  <si>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</si>
  <si>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</si>
  <si>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</si>
  <si>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</si>
  <si>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</si>
  <si>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</si>
  <si>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</si>
  <si>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</si>
  <si>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</si>
  <si>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</si>
  <si>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</si>
  <si>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</si>
  <si>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</si>
  <si>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</si>
  <si>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</si>
  <si>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</si>
  <si>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</si>
  <si>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</si>
  <si>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</si>
  <si>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</si>
  <si>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</si>
  <si>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</si>
  <si>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</si>
  <si>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</si>
  <si>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</si>
  <si>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</si>
  <si>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</si>
  <si>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</si>
  <si>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</si>
  <si>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</si>
  <si>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</si>
  <si>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</si>
  <si>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</si>
  <si>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</si>
  <si>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</si>
  <si>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</si>
  <si>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</si>
  <si>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</si>
  <si>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</si>
  <si>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</si>
  <si>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</si>
  <si>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</si>
  <si>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</si>
  <si>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</si>
  <si>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</si>
  <si>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</si>
  <si>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</si>
  <si>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</si>
  <si>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</si>
  <si>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</si>
  <si>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</si>
  <si>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</si>
  <si>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</si>
  <si>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</si>
  <si>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</si>
  <si>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</si>
  <si>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</si>
  <si>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</si>
  <si>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</si>
  <si>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</si>
  <si>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</si>
  <si>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</si>
  <si>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</si>
  <si>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</si>
  <si>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</si>
  <si>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</si>
  <si>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</si>
  <si>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</si>
  <si>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</si>
  <si>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</si>
  <si>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</si>
  <si>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</si>
  <si>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</si>
  <si>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</si>
  <si>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</si>
  <si>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</si>
  <si>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</si>
  <si>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</si>
  <si>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</si>
  <si>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</si>
  <si>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</si>
  <si>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</si>
  <si>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</si>
  <si>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</si>
  <si>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</si>
  <si>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</si>
  <si>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</si>
  <si>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</si>
  <si>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</si>
  <si>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</si>
  <si>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</si>
  <si>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</si>
  <si>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</si>
  <si>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</si>
  <si>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</si>
  <si>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</si>
  <si>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</si>
  <si>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</si>
  <si>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</si>
  <si>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</si>
  <si>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</si>
  <si>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</si>
  <si>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</si>
  <si>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</si>
  <si>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</si>
  <si>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</si>
  <si>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</si>
  <si>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</si>
  <si>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</si>
  <si>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</si>
  <si>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</si>
  <si>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</si>
  <si>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</si>
  <si>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</si>
  <si>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</si>
  <si>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</si>
  <si>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</si>
  <si>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</si>
  <si>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</si>
  <si>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</si>
  <si>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</si>
  <si>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</si>
  <si>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</si>
  <si>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</si>
  <si>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</si>
  <si>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</si>
  <si>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</si>
  <si>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</si>
  <si>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</si>
  <si>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</si>
  <si>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</si>
  <si>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</si>
  <si>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</si>
  <si>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</si>
  <si>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</si>
  <si>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</si>
  <si>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</si>
  <si>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</si>
  <si>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</si>
  <si>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</si>
  <si>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</si>
  <si>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</si>
  <si>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</si>
  <si>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</si>
  <si>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</si>
  <si>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</si>
  <si>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</si>
  <si>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</si>
  <si>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</si>
  <si>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</si>
  <si>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</si>
  <si>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</si>
  <si>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</si>
  <si>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</si>
  <si>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</si>
  <si>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</si>
  <si>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</si>
  <si>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</si>
  <si>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</si>
  <si>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</si>
  <si>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</si>
  <si>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</si>
  <si>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</si>
  <si>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</si>
  <si>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</si>
  <si>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</si>
  <si>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</si>
  <si>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</si>
  <si>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</si>
  <si>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</si>
  <si>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</si>
  <si>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</si>
  <si>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</si>
  <si>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</si>
  <si>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</si>
  <si>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</si>
  <si>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</si>
  <si>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</si>
  <si>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</si>
  <si>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</si>
  <si>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</si>
  <si>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</si>
  <si>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</si>
  <si>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</si>
  <si>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</si>
  <si>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</si>
  <si>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</si>
  <si>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</si>
  <si>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</si>
  <si>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</si>
  <si>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</si>
  <si>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</si>
  <si>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</si>
  <si>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</si>
  <si>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</si>
  <si>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</si>
  <si>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</si>
  <si>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</si>
  <si>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</si>
  <si>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</si>
  <si>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</si>
  <si>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</si>
  <si>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</si>
  <si>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</si>
  <si>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</si>
  <si>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</si>
  <si>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</si>
  <si>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</si>
  <si>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</si>
  <si>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</si>
  <si>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</si>
  <si>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</si>
  <si>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</si>
  <si>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</si>
  <si>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</si>
  <si>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</si>
  <si>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</si>
  <si>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</si>
  <si>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</si>
  <si>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</si>
  <si>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</si>
  <si>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</si>
  <si>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</si>
  <si>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</si>
  <si>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</si>
  <si>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</si>
  <si>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</si>
  <si>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</si>
  <si>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</si>
  <si>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</si>
  <si>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</si>
  <si>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</si>
  <si>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</si>
  <si>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</si>
  <si>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</si>
  <si>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</si>
  <si>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</si>
  <si>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</si>
  <si>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</si>
  <si>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</si>
  <si>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</si>
  <si>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</si>
  <si>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</si>
  <si>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</si>
  <si>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</si>
  <si>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</si>
  <si>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</si>
  <si>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</si>
  <si>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</si>
  <si>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</si>
  <si>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</si>
  <si>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</si>
  <si>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</si>
  <si>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</si>
  <si>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</si>
  <si>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</si>
  <si>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</si>
  <si>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</si>
  <si>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</si>
  <si>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</si>
  <si>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</si>
  <si>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</si>
  <si>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</si>
  <si>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</si>
  <si>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</si>
  <si>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</si>
  <si>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</si>
  <si>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</si>
  <si>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</si>
  <si>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</si>
  <si>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</si>
  <si>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</si>
  <si>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</si>
  <si>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</si>
  <si>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</si>
  <si>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</si>
  <si>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</si>
  <si>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</si>
  <si>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</si>
  <si>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</si>
  <si>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</si>
  <si>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</si>
  <si>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</si>
  <si>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</si>
  <si>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</si>
  <si>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</si>
  <si>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</si>
  <si>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</si>
  <si>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</si>
  <si>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</si>
  <si>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</si>
  <si>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</si>
  <si>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</si>
  <si>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</si>
  <si>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</si>
  <si>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</si>
  <si>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</si>
  <si>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</si>
  <si>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</si>
  <si>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</si>
  <si>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</si>
  <si>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</si>
  <si>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</si>
  <si>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</si>
  <si>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</si>
  <si>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</si>
  <si>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</si>
  <si>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</si>
  <si>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</si>
  <si>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</si>
  <si>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</si>
  <si>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</si>
  <si>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</si>
  <si>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</si>
  <si>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</si>
  <si>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</si>
  <si>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</si>
  <si>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</si>
  <si>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</si>
  <si>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</si>
  <si>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</si>
  <si>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</si>
  <si>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</si>
  <si>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</si>
  <si>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</si>
  <si>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</si>
  <si>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</si>
  <si>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</si>
  <si>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</si>
  <si>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</si>
  <si>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</si>
  <si>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</si>
  <si>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</si>
  <si>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</si>
  <si>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</si>
  <si>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</si>
  <si>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</si>
  <si>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</si>
  <si>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</si>
  <si>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</si>
  <si>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</si>
  <si>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</si>
  <si>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</si>
  <si>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</si>
  <si>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</si>
  <si>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</si>
  <si>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</si>
  <si>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</si>
  <si>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</si>
  <si>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</si>
  <si>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</si>
  <si>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</si>
  <si>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</si>
  <si>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</si>
  <si>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</si>
  <si>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</si>
  <si>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</si>
  <si>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</si>
  <si>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</si>
  <si>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</si>
  <si>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</si>
  <si>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</si>
  <si>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</si>
  <si>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</si>
  <si>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</si>
  <si>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</si>
  <si>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</si>
  <si>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</si>
  <si>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</si>
  <si>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</si>
  <si>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</si>
  <si>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</si>
  <si>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</si>
  <si>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</si>
  <si>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</si>
  <si>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</si>
  <si>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</si>
  <si>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</si>
  <si>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</si>
  <si>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</si>
  <si>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</si>
  <si>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</si>
  <si>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</si>
  <si>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</si>
  <si>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</si>
  <si>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</si>
  <si>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</si>
  <si>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</si>
  <si>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</si>
  <si>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</si>
  <si>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</si>
  <si>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</si>
  <si>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</si>
  <si>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</si>
  <si>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</si>
  <si>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</si>
  <si>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</si>
  <si>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</si>
  <si>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</si>
  <si>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</si>
  <si>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</si>
  <si>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</si>
  <si>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</si>
  <si>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</si>
  <si>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</si>
  <si>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</si>
  <si>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</si>
  <si>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</si>
  <si>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</si>
  <si>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</si>
  <si>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</si>
  <si>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</si>
  <si>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</si>
  <si>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</si>
  <si>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</si>
  <si>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</si>
  <si>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</si>
  <si>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</si>
  <si>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</si>
  <si>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</si>
  <si>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</si>
  <si>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</si>
  <si>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</si>
  <si>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</si>
  <si>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</si>
  <si>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</si>
  <si>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</si>
  <si>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</si>
  <si>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</si>
  <si>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</si>
  <si>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</si>
  <si>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</si>
  <si>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</si>
  <si>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</si>
  <si>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</si>
  <si>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</si>
  <si>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</si>
  <si>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</si>
  <si>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</si>
  <si>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</si>
  <si>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</si>
  <si>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</si>
  <si>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</si>
  <si>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</si>
  <si>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</si>
  <si>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</si>
  <si>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</si>
  <si>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</si>
  <si>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</si>
  <si>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</si>
  <si>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</si>
  <si>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</si>
  <si>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</si>
  <si>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</si>
  <si>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</si>
  <si>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</si>
  <si>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</si>
  <si>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</si>
  <si>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</si>
  <si>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</si>
  <si>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</si>
  <si>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</si>
  <si>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</si>
  <si>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</si>
  <si>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</si>
  <si>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</si>
  <si>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</si>
  <si>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</si>
  <si>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</si>
  <si>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</si>
  <si>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</si>
  <si>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</si>
  <si>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</si>
  <si>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</si>
  <si>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</si>
  <si>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</si>
  <si>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</si>
  <si>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</si>
  <si>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</si>
  <si>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</si>
  <si>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</si>
  <si>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</si>
  <si>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</si>
  <si>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</si>
  <si>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</si>
  <si>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</si>
  <si>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</si>
  <si>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</si>
  <si>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</si>
  <si>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</si>
  <si>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</si>
  <si>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</si>
  <si>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</si>
  <si>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</si>
  <si>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</si>
  <si>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</si>
  <si>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</si>
  <si>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</si>
  <si>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</si>
  <si>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</si>
  <si>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</si>
  <si>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</si>
  <si>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</si>
  <si>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</si>
  <si>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</si>
  <si>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</si>
  <si>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</si>
  <si>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</si>
  <si>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</si>
  <si>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</si>
  <si>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</si>
  <si>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</si>
  <si>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</si>
  <si>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</si>
  <si>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</si>
  <si>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</si>
  <si>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</si>
  <si>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</si>
  <si>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</si>
  <si>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</si>
  <si>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</si>
  <si>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</si>
  <si>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</si>
  <si>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</si>
  <si>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</si>
  <si>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</si>
  <si>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</si>
  <si>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</si>
  <si>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</si>
  <si>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</si>
  <si>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</si>
  <si>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</si>
  <si>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</si>
  <si>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</si>
  <si>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</si>
  <si>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</si>
  <si>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</si>
  <si>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</si>
  <si>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</si>
  <si>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</si>
  <si>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</si>
  <si>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</si>
  <si>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</si>
  <si>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</si>
  <si>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</si>
  <si>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</si>
  <si>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</si>
  <si>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</si>
  <si>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</si>
  <si>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</si>
  <si>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</si>
  <si>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</si>
  <si>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</si>
  <si>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</si>
  <si>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</si>
  <si>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</si>
  <si>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</si>
  <si>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</si>
  <si>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</si>
  <si>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</si>
  <si>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</si>
  <si>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</si>
  <si>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</si>
  <si>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</si>
  <si>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</si>
  <si>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</si>
  <si>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</si>
  <si>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</si>
  <si>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</si>
  <si>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</si>
  <si>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</si>
  <si>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</si>
  <si>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</si>
  <si>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</si>
  <si>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</si>
  <si>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</si>
  <si>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</si>
  <si>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</si>
  <si>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</si>
  <si>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</si>
  <si>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</si>
  <si>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</si>
  <si>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</si>
  <si>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</si>
  <si>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</si>
  <si>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</si>
  <si>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</si>
  <si>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</si>
  <si>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</si>
  <si>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</si>
  <si>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</si>
  <si>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</si>
  <si>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</si>
  <si>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</si>
  <si>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</si>
  <si>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</si>
  <si>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</si>
  <si>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</si>
  <si>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</si>
  <si>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</si>
  <si>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</si>
  <si>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</si>
  <si>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</si>
  <si>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</si>
  <si>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</si>
  <si>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</si>
  <si>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</si>
  <si>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</si>
  <si>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</si>
  <si>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</si>
  <si>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</si>
  <si>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</si>
  <si>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</si>
  <si>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</si>
  <si>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</si>
  <si>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</si>
  <si>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</si>
  <si>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</si>
  <si>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</si>
  <si>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</si>
  <si>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</si>
  <si>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</si>
  <si>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</si>
  <si>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</si>
  <si>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</si>
  <si>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</si>
  <si>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</si>
  <si>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</si>
  <si>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</si>
  <si>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</si>
  <si>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</si>
  <si>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</si>
  <si>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</si>
  <si>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</si>
  <si>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</si>
  <si>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</si>
  <si>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</si>
  <si>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</si>
  <si>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</si>
  <si>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</si>
  <si>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</si>
  <si>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</si>
  <si>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</si>
  <si>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</si>
  <si>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</si>
  <si>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</si>
  <si>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</si>
  <si>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</si>
  <si>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</si>
  <si>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</si>
  <si>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</si>
  <si>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</si>
  <si>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</si>
  <si>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</si>
  <si>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</si>
  <si>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</si>
  <si>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</si>
  <si>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</si>
  <si>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</si>
  <si>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</si>
  <si>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</si>
  <si>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</si>
  <si>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</si>
  <si>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</si>
  <si>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</si>
  <si>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</si>
  <si>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</si>
  <si>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</si>
  <si>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</si>
  <si>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</si>
  <si>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</si>
  <si>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</si>
  <si>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</si>
  <si>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</si>
  <si>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</si>
  <si>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</si>
  <si>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</si>
  <si>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</si>
  <si>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</si>
  <si>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</si>
  <si>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</si>
  <si>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</si>
  <si>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</si>
  <si>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</si>
  <si>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</si>
  <si>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</si>
  <si>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</si>
  <si>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</si>
  <si>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</si>
  <si>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</si>
  <si>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</si>
  <si>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</si>
  <si>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</si>
  <si>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</si>
  <si>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</si>
  <si>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</si>
  <si>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</si>
  <si>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</si>
  <si>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</si>
  <si>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</si>
  <si>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</si>
  <si>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</si>
  <si>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</si>
  <si>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</si>
  <si>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</si>
  <si>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</si>
  <si>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</si>
  <si>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</si>
  <si>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</si>
  <si>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</si>
  <si>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</si>
  <si>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</si>
  <si>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</si>
  <si>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</si>
  <si>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</si>
  <si>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</si>
  <si>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</si>
  <si>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</si>
  <si>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</si>
  <si>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</si>
  <si>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</si>
  <si>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</si>
  <si>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</si>
  <si>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</si>
  <si>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</si>
  <si>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</si>
  <si>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</si>
  <si>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</si>
  <si>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</si>
  <si>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</si>
  <si>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</si>
  <si>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</si>
  <si>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</si>
  <si>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</si>
  <si>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</si>
  <si>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</si>
  <si>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</si>
  <si>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</si>
  <si>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</si>
  <si>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</si>
  <si>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</si>
  <si>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</si>
  <si>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</si>
  <si>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</si>
  <si>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</si>
  <si>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</si>
  <si>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</si>
  <si>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</si>
  <si>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</si>
  <si>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</si>
  <si>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</si>
  <si>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</si>
  <si>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</si>
  <si>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</si>
  <si>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</si>
  <si>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</si>
  <si>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</si>
  <si>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</si>
  <si>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</si>
  <si>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</si>
  <si>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</si>
  <si>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</si>
  <si>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</si>
  <si>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</si>
  <si>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</si>
  <si>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</si>
  <si>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</si>
  <si>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</si>
  <si>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</si>
  <si>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</si>
  <si>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</si>
  <si>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</si>
  <si>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</si>
  <si>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</si>
  <si>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</si>
  <si>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</si>
  <si>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</si>
  <si>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</si>
  <si>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</si>
  <si>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</si>
  <si>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</si>
  <si>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</si>
  <si>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</si>
  <si>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</si>
  <si>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</si>
  <si>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</si>
  <si>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</si>
  <si>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</si>
  <si>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</si>
  <si>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</si>
  <si>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</si>
  <si>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</si>
  <si>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</si>
  <si>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</si>
  <si>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</si>
  <si>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</si>
  <si>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</si>
  <si>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</si>
  <si>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</si>
  <si>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</si>
  <si>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</si>
  <si>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</si>
  <si>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</si>
  <si>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</si>
  <si>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</si>
  <si>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</si>
  <si>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</si>
  <si>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</si>
  <si>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</si>
  <si>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</si>
  <si>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</si>
  <si>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</si>
  <si>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</si>
  <si>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</si>
  <si>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</si>
  <si>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</si>
  <si>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</si>
  <si>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</si>
  <si>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</si>
  <si>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</si>
  <si>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</si>
  <si>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</si>
  <si>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</si>
  <si>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</si>
  <si>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</si>
  <si>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</si>
  <si>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</si>
  <si>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</si>
  <si>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</si>
  <si>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</si>
  <si>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</si>
  <si>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</si>
  <si>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</si>
  <si>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</si>
  <si>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</si>
  <si>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</si>
  <si>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</si>
  <si>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</si>
  <si>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</si>
  <si>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</si>
  <si>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</si>
  <si>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</si>
  <si>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</si>
  <si>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</si>
  <si>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</si>
  <si>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</si>
  <si>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</si>
  <si>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</si>
  <si>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</si>
  <si>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</si>
  <si>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</si>
  <si>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</si>
  <si>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</si>
  <si>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</si>
  <si>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</si>
  <si>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</si>
  <si>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</si>
  <si>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</si>
  <si>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</si>
  <si>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</si>
  <si>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</si>
  <si>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</si>
  <si>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</si>
  <si>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</si>
  <si>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</si>
  <si>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</si>
  <si>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</si>
  <si>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</si>
  <si>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</si>
  <si>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</si>
  <si>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</si>
  <si>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</si>
  <si>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</si>
  <si>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</si>
  <si>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</si>
  <si>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</si>
  <si>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</si>
  <si>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</si>
  <si>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</si>
  <si>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</si>
  <si>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</si>
  <si>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</si>
  <si>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</si>
  <si>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</si>
  <si>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</si>
  <si>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</si>
  <si>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</si>
  <si>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</si>
  <si>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</si>
  <si>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</si>
  <si>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</si>
  <si>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</si>
  <si>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</si>
  <si>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</si>
  <si>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</si>
  <si>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</si>
  <si>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</si>
  <si>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</si>
  <si>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</si>
  <si>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</si>
  <si>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</si>
  <si>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</si>
  <si>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</si>
  <si>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</si>
  <si>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</si>
  <si>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</si>
  <si>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</si>
  <si>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</si>
  <si>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</si>
  <si>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</si>
  <si>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</si>
  <si>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</si>
  <si>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</si>
  <si>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</si>
  <si>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</si>
  <si>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</si>
  <si>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</si>
  <si>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</si>
  <si>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</si>
  <si>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</si>
  <si>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</si>
  <si>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</si>
  <si>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</si>
  <si>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</si>
  <si>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</si>
  <si>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</si>
  <si>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</si>
  <si>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</si>
  <si>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</si>
  <si>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</si>
  <si>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</si>
  <si>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</si>
  <si>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</si>
  <si>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</si>
  <si>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</si>
  <si>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</si>
  <si>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</si>
  <si>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</si>
  <si>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</si>
  <si>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</si>
  <si>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</si>
  <si>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</si>
  <si>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</si>
  <si>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</si>
  <si>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</si>
  <si>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</si>
  <si>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</si>
  <si>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</si>
  <si>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</si>
  <si>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</si>
  <si>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</si>
  <si>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</si>
  <si>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</si>
  <si>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</si>
  <si>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</si>
  <si>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</si>
  <si>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</si>
  <si>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</si>
  <si>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</si>
  <si>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</si>
  <si>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</si>
  <si>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</si>
  <si>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</si>
  <si>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</si>
  <si>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</si>
  <si>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</si>
  <si>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</si>
  <si>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</si>
  <si>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</si>
  <si>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</si>
  <si>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</si>
  <si>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</si>
  <si>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</si>
  <si>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</si>
  <si>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</si>
  <si>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</si>
  <si>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</si>
  <si>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</si>
  <si>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</si>
  <si>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</si>
  <si>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</si>
  <si>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</si>
  <si>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</si>
  <si>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</si>
  <si>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</si>
  <si>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</si>
  <si>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</si>
  <si>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</si>
  <si>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</si>
  <si>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</si>
  <si>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</si>
  <si>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</si>
  <si>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</si>
  <si>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</si>
  <si>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</si>
  <si>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</si>
  <si>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</si>
  <si>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</si>
  <si>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</si>
  <si>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</si>
  <si>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</si>
  <si>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</si>
  <si>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</si>
  <si>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</si>
  <si>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</si>
  <si>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</si>
  <si>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</si>
  <si>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</si>
  <si>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</si>
  <si>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</si>
  <si>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</si>
  <si>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</si>
  <si>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</si>
  <si>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</si>
  <si>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</si>
  <si>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</si>
  <si>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</si>
  <si>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</si>
  <si>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</si>
  <si>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</si>
  <si>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</si>
  <si>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</si>
  <si>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</si>
  <si>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</si>
  <si>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</si>
  <si>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</si>
  <si>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</si>
  <si>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</si>
  <si>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</si>
  <si>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</si>
  <si>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</si>
  <si>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</si>
  <si>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</si>
  <si>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</si>
  <si>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</si>
  <si>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</si>
  <si>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</si>
  <si>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</si>
  <si>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</si>
  <si>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</si>
  <si>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</si>
  <si>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</si>
  <si>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</si>
  <si>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</si>
  <si>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</si>
  <si>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</si>
  <si>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</si>
  <si>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</si>
  <si>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</si>
  <si>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</si>
  <si>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</si>
  <si>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</si>
  <si>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</si>
  <si>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</si>
  <si>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</si>
  <si>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</si>
  <si>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</si>
  <si>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</si>
  <si>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</si>
  <si>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</si>
  <si>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</si>
  <si>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</si>
  <si>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</si>
  <si>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</si>
  <si>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</si>
  <si>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</si>
  <si>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</si>
  <si>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</si>
  <si>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</si>
  <si>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</si>
  <si>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</si>
  <si>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</si>
  <si>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</si>
  <si>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</si>
  <si>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</si>
  <si>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</si>
  <si>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</si>
  <si>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</si>
  <si>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</si>
  <si>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</si>
  <si>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</si>
  <si>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</si>
  <si>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</si>
  <si>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</si>
  <si>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</si>
  <si>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</si>
  <si>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</si>
  <si>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</si>
  <si>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</si>
  <si>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</si>
  <si>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</si>
  <si>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</si>
  <si>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</si>
  <si>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</si>
  <si>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</si>
  <si>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</si>
  <si>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</si>
  <si>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</si>
  <si>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</si>
  <si>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</si>
  <si>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</si>
  <si>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</si>
  <si>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</si>
  <si>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</si>
  <si>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</si>
  <si>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</si>
  <si>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</si>
  <si>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</si>
  <si>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</si>
  <si>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</si>
  <si>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</si>
  <si>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</si>
  <si>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</si>
  <si>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</si>
  <si>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</si>
  <si>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</si>
  <si>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</si>
  <si>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</si>
  <si>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</si>
  <si>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</si>
  <si>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</si>
  <si>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</si>
  <si>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</si>
  <si>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</si>
  <si>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</si>
  <si>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</si>
  <si>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</si>
  <si>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</si>
  <si>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</si>
  <si>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</si>
  <si>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</si>
  <si>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</si>
  <si>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</si>
  <si>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</si>
  <si>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</si>
  <si>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</si>
  <si>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</si>
  <si>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</si>
  <si>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</si>
  <si>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</si>
  <si>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</si>
  <si>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</si>
  <si>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</si>
  <si>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</si>
  <si>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</si>
  <si>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</si>
  <si>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</si>
  <si>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</si>
  <si>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</si>
  <si>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</si>
  <si>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</si>
  <si>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</si>
  <si>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</si>
  <si>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</si>
  <si>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</si>
  <si>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</si>
  <si>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</si>
  <si>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</si>
  <si>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</si>
  <si>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</si>
  <si>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</si>
  <si>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</si>
  <si>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</si>
  <si>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</si>
  <si>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</si>
  <si>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</si>
  <si>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</si>
  <si>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</si>
  <si>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</si>
  <si>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</si>
  <si>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</si>
  <si>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</si>
  <si>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</si>
  <si>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</si>
  <si>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</si>
  <si>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</si>
  <si>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</si>
  <si>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</si>
  <si>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</si>
  <si>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</si>
  <si>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</si>
  <si>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</si>
  <si>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</si>
  <si>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</si>
  <si>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</si>
  <si>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</si>
  <si>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</si>
  <si>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</si>
  <si>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</si>
  <si>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</si>
  <si>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</si>
  <si>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</si>
  <si>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</si>
  <si>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</si>
  <si>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</si>
  <si>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</si>
  <si>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</si>
  <si>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</si>
  <si>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</si>
  <si>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</si>
  <si>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</si>
  <si>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</si>
  <si>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</si>
  <si>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</si>
  <si>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</si>
  <si>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</si>
  <si>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</si>
  <si>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</si>
  <si>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</si>
  <si>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</si>
  <si>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</si>
  <si>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</si>
  <si>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</si>
  <si>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</si>
  <si>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</si>
  <si>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</si>
  <si>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</si>
  <si>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</si>
  <si>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</si>
  <si>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</si>
  <si>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</si>
  <si>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</si>
  <si>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</si>
  <si>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</si>
  <si>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</si>
  <si>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</si>
  <si>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</si>
  <si>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</si>
  <si>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</si>
  <si>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</si>
  <si>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</si>
  <si>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</si>
  <si>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</si>
  <si>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</si>
  <si>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</si>
  <si>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</si>
  <si>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</si>
  <si>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</si>
  <si>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</si>
  <si>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</si>
  <si>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</si>
  <si>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</si>
  <si>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</si>
  <si>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</si>
  <si>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</si>
  <si>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</si>
  <si>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</si>
  <si>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</si>
  <si>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</si>
  <si>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</si>
  <si>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</si>
  <si>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</si>
  <si>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</si>
  <si>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</si>
  <si>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</si>
  <si>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</si>
  <si>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</si>
  <si>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</si>
  <si>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</si>
  <si>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</si>
  <si>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</si>
  <si>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</si>
  <si>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</si>
  <si>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</si>
  <si>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</si>
  <si>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</si>
  <si>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</si>
  <si>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</si>
  <si>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</si>
  <si>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</si>
  <si>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</si>
  <si>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</si>
  <si>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</si>
  <si>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</si>
  <si>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</si>
  <si>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</si>
  <si>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</si>
  <si>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</si>
  <si>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</si>
  <si>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</si>
  <si>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</si>
  <si>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</si>
  <si>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</si>
  <si>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</si>
  <si>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</si>
  <si>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</si>
  <si>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</si>
  <si>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</si>
  <si>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</si>
  <si>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</si>
  <si>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</si>
  <si>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</si>
  <si>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</si>
  <si>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</si>
  <si>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</si>
  <si>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</si>
  <si>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</si>
  <si>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</si>
  <si>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</si>
  <si>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</si>
  <si>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</si>
  <si>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</si>
  <si>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</si>
  <si>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</si>
  <si>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</si>
  <si>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</si>
  <si>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</si>
  <si>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</si>
  <si>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</si>
  <si>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</si>
  <si>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</si>
  <si>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</si>
  <si>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</si>
  <si>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</si>
  <si>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</si>
  <si>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</si>
  <si>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</si>
  <si>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</si>
  <si>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</si>
  <si>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</si>
  <si>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</si>
  <si>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</si>
  <si>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</si>
  <si>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</si>
  <si>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</si>
  <si>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</si>
  <si>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</si>
  <si>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</si>
  <si>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</si>
  <si>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</si>
  <si>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</si>
  <si>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</si>
  <si>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</si>
  <si>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</si>
  <si>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</si>
  <si>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</si>
  <si>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</si>
  <si>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</si>
  <si>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</si>
  <si>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</si>
  <si>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</si>
  <si>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</si>
  <si>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</si>
  <si>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</si>
  <si>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</si>
  <si>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</si>
  <si>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</si>
  <si>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</si>
  <si>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</si>
  <si>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</si>
  <si>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</si>
  <si>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</si>
  <si>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</si>
  <si>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</si>
  <si>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</si>
  <si>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</si>
  <si>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</si>
  <si>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</si>
  <si>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</si>
  <si>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</si>
  <si>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</si>
  <si>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</si>
  <si>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</si>
  <si>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</si>
  <si>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</si>
  <si>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</si>
  <si>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</si>
  <si>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</si>
  <si>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</si>
  <si>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</si>
  <si>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</si>
  <si>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</si>
  <si>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</si>
  <si>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</si>
  <si>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</si>
  <si>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</si>
  <si>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</si>
  <si>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</si>
  <si>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</si>
  <si>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</si>
  <si>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</si>
  <si>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</si>
  <si>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</si>
  <si>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</si>
  <si>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</si>
  <si>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</si>
  <si>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</si>
  <si>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</si>
  <si>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</si>
  <si>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</si>
  <si>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</si>
  <si>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</si>
  <si>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</si>
  <si>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</si>
  <si>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</si>
  <si>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</si>
  <si>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</si>
  <si>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</si>
  <si>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</si>
  <si>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</si>
  <si>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</si>
  <si>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</si>
  <si>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</si>
  <si>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</si>
  <si>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</si>
  <si>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</si>
  <si>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</si>
  <si>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</si>
  <si>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</si>
  <si>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</si>
  <si>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</si>
  <si>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</si>
  <si>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</si>
  <si>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</si>
  <si>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</si>
  <si>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</si>
  <si>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</si>
  <si>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</si>
  <si>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</si>
  <si>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</si>
  <si>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</si>
  <si>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</si>
  <si>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</si>
  <si>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</si>
  <si>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</si>
  <si>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</si>
  <si>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</si>
  <si>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</si>
  <si>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</si>
  <si>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</si>
  <si>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</si>
  <si>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</si>
  <si>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</si>
  <si>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</si>
  <si>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</si>
  <si>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</si>
  <si>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</si>
  <si>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</si>
  <si>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</si>
  <si>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</si>
  <si>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</si>
  <si>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</si>
  <si>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</si>
  <si>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</si>
  <si>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</si>
  <si>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</si>
  <si>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</si>
  <si>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</si>
  <si>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</si>
  <si>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</si>
  <si>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</si>
  <si>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</si>
  <si>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</si>
  <si>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</si>
  <si>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</si>
  <si>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</si>
  <si>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</si>
  <si>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</si>
  <si>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</si>
  <si>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</si>
  <si>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</si>
  <si>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</si>
  <si>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</si>
  <si>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</si>
  <si>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</si>
  <si>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</si>
  <si>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</si>
  <si>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</si>
  <si>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</si>
  <si>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</si>
  <si>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</si>
  <si>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</si>
  <si>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</si>
  <si>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</si>
  <si>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</si>
  <si>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</si>
  <si>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</si>
  <si>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</si>
  <si>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</si>
  <si>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</si>
  <si>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</si>
  <si>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</si>
  <si>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</si>
  <si>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</si>
  <si>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</si>
  <si>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</si>
  <si>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</si>
  <si>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</si>
  <si>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</si>
  <si>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</si>
  <si>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</si>
  <si>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</si>
  <si>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</si>
  <si>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</si>
  <si>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</si>
  <si>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</si>
  <si>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</si>
  <si>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</si>
  <si>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</si>
  <si>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</si>
  <si>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</si>
  <si>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</si>
  <si>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</si>
  <si>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</si>
  <si>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</si>
  <si>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</si>
  <si>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</si>
  <si>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</si>
  <si>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</si>
  <si>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</si>
  <si>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</si>
  <si>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</si>
  <si>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</si>
  <si>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</si>
  <si>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</si>
  <si>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</si>
  <si>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</si>
  <si>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</si>
  <si>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</si>
  <si>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</si>
  <si>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</si>
  <si>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</si>
  <si>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</si>
  <si>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</si>
  <si>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</si>
  <si>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</si>
  <si>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</si>
  <si>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</si>
  <si>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</si>
  <si>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</si>
  <si>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</si>
  <si>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</si>
  <si>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</si>
  <si>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</si>
  <si>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</si>
  <si>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</si>
  <si>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</si>
  <si>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</si>
  <si>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</si>
  <si>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</si>
  <si>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</si>
  <si>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</si>
  <si>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</si>
  <si>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</si>
  <si>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</si>
  <si>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</si>
  <si>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</si>
  <si>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</si>
  <si>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</si>
  <si>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</si>
  <si>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</si>
  <si>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</si>
  <si>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</si>
  <si>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</si>
  <si>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</si>
  <si>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</si>
  <si>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</si>
  <si>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</si>
  <si>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</si>
  <si>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</si>
  <si>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</si>
  <si>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</si>
  <si>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</si>
  <si>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</si>
  <si>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</si>
  <si>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</si>
  <si>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</si>
  <si>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</si>
  <si>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</si>
  <si>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</si>
  <si>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</si>
  <si>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</si>
  <si>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</si>
  <si>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</si>
  <si>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</si>
  <si>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</si>
  <si>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</si>
  <si>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</si>
  <si>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</si>
  <si>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</si>
  <si>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</si>
  <si>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</si>
  <si>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</si>
  <si>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</si>
  <si>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</si>
  <si>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</si>
  <si>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</si>
  <si>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</si>
  <si>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</si>
  <si>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</si>
  <si>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</si>
  <si>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</si>
  <si>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</si>
  <si>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</si>
  <si>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</si>
  <si>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</si>
  <si>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</si>
  <si>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</si>
  <si>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</si>
  <si>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</si>
  <si>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</si>
  <si>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</si>
  <si>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</si>
  <si>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</si>
  <si>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</si>
  <si>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</si>
  <si>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</si>
  <si>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</si>
  <si>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</si>
  <si>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</si>
  <si>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</si>
  <si>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</si>
  <si>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</si>
  <si>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</si>
  <si>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</si>
  <si>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</si>
  <si>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</si>
  <si>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</si>
  <si>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</si>
  <si>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</si>
  <si>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</si>
  <si>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</si>
  <si>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</si>
  <si>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</si>
  <si>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</si>
  <si>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</si>
  <si>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</si>
  <si>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</si>
  <si>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</si>
  <si>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</si>
  <si>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</si>
  <si>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</si>
  <si>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</si>
  <si>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</si>
  <si>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</si>
  <si>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</si>
  <si>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</si>
  <si>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</si>
  <si>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</si>
  <si>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</si>
  <si>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</si>
  <si>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</si>
  <si>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</si>
  <si>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</si>
  <si>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</si>
  <si>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</si>
  <si>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</si>
  <si>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</si>
  <si>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</si>
  <si>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</si>
  <si>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</si>
  <si>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</si>
  <si>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</si>
  <si>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</si>
  <si>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</si>
  <si>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</si>
  <si>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</si>
  <si>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</si>
  <si>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</si>
  <si>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</si>
  <si>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</si>
  <si>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</si>
  <si>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</si>
  <si>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</si>
  <si>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</si>
  <si>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</si>
  <si>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</si>
  <si>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</si>
  <si>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</si>
  <si>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</si>
  <si>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</si>
  <si>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</si>
  <si>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</si>
  <si>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</si>
  <si>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</si>
  <si>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</si>
  <si>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</si>
  <si>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</si>
  <si>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</si>
  <si>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</si>
  <si>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</si>
  <si>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</si>
  <si>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</si>
  <si>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</si>
  <si>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</si>
  <si>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</si>
  <si>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</si>
  <si>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</si>
  <si>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</si>
  <si>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</si>
  <si>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</si>
  <si>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</si>
  <si>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</si>
  <si>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</si>
  <si>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</si>
  <si>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</si>
  <si>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</si>
  <si>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</si>
  <si>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</si>
  <si>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</si>
  <si>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</si>
  <si>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</si>
  <si>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</si>
  <si>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</si>
  <si>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</si>
  <si>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</si>
  <si>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</si>
  <si>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</si>
  <si>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</si>
  <si>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</si>
  <si>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</si>
  <si>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</si>
  <si>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</si>
  <si>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</si>
  <si>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</si>
  <si>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</si>
  <si>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</si>
  <si>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</si>
  <si>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</si>
  <si>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</si>
  <si>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</si>
  <si>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</si>
  <si>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</si>
  <si>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</si>
  <si>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</si>
  <si>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</si>
  <si>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</si>
  <si>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</si>
  <si>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</si>
  <si>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</si>
  <si>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</si>
  <si>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</si>
  <si>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</si>
  <si>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</si>
  <si>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</si>
  <si>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</si>
  <si>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</si>
  <si>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</si>
  <si>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</si>
  <si>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</si>
  <si>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</si>
  <si>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</si>
  <si>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</si>
  <si>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</si>
  <si>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</si>
  <si>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</si>
  <si>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</si>
  <si>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</si>
  <si>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</si>
  <si>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</si>
  <si>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</si>
  <si>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</si>
  <si>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</si>
  <si>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</si>
  <si>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</si>
  <si>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</si>
  <si>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</si>
  <si>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</si>
  <si>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</si>
  <si>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</si>
  <si>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</si>
  <si>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</si>
  <si>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</si>
  <si>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</si>
  <si>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</si>
  <si>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</si>
  <si>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</si>
  <si>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</si>
  <si>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</si>
  <si>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</si>
  <si>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</si>
  <si>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</si>
  <si>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</si>
  <si>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</si>
  <si>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</si>
  <si>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</si>
  <si>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</si>
  <si>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</si>
  <si>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</si>
  <si>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</si>
  <si>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</si>
  <si>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</si>
  <si>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</si>
  <si>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</si>
  <si>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</si>
  <si>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</si>
  <si>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</si>
  <si>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</si>
  <si>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</si>
  <si>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</si>
  <si>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</si>
  <si>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</si>
  <si>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</si>
  <si>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</si>
  <si>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</si>
  <si>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</si>
  <si>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</si>
  <si>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</si>
  <si>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</si>
  <si>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</si>
  <si>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</si>
  <si>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</si>
  <si>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</si>
  <si>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</si>
  <si>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</si>
  <si>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</si>
  <si>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</si>
  <si>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</si>
  <si>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</si>
  <si>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</si>
  <si>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</si>
  <si>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</si>
  <si>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</si>
  <si>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</si>
  <si>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</si>
  <si>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</si>
  <si>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</si>
  <si>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</si>
  <si>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</si>
  <si>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</si>
  <si>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</si>
  <si>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</si>
  <si>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</si>
  <si>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</si>
  <si>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</si>
  <si>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</si>
  <si>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</si>
  <si>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</si>
  <si>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</si>
  <si>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</si>
  <si>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</si>
  <si>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</si>
  <si>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</si>
  <si>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</si>
  <si>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</si>
  <si>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</si>
  <si>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</si>
  <si>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</si>
  <si>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</si>
  <si>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</si>
  <si>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</si>
  <si>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</si>
  <si>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</si>
  <si>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</si>
  <si>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</si>
  <si>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</si>
  <si>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</si>
  <si>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</si>
  <si>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</si>
  <si>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</si>
  <si>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</si>
  <si>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</si>
  <si>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</si>
  <si>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</si>
  <si>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</si>
  <si>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</si>
  <si>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</si>
  <si>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</si>
  <si>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</si>
  <si>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</si>
  <si>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</si>
  <si>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</si>
  <si>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</si>
  <si>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</si>
  <si>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</si>
  <si>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</si>
  <si>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</si>
  <si>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</si>
  <si>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</si>
  <si>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</si>
  <si>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</si>
  <si>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</si>
  <si>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</si>
  <si>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</si>
  <si>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</si>
  <si>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</si>
  <si>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</si>
  <si>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</si>
  <si>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</si>
  <si>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</si>
  <si>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</si>
  <si>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</si>
  <si>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</si>
  <si>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</si>
  <si>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</si>
  <si>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</si>
  <si>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</si>
  <si>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</si>
  <si>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</si>
  <si>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</si>
  <si>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</si>
  <si>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</si>
  <si>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</si>
  <si>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</si>
  <si>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</si>
  <si>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</si>
  <si>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</si>
  <si>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</si>
  <si>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</si>
  <si>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</si>
  <si>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</si>
  <si>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</si>
  <si>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</si>
  <si>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</si>
  <si>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</si>
  <si>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</si>
  <si>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</si>
  <si>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</si>
  <si>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</si>
  <si>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</si>
  <si>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</si>
  <si>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</si>
  <si>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</si>
  <si>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</si>
  <si>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</si>
  <si>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</si>
  <si>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</si>
  <si>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</si>
  <si>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</si>
  <si>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</si>
  <si>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</si>
  <si>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</si>
  <si>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</si>
  <si>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</si>
  <si>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</si>
  <si>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</si>
  <si>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</si>
  <si>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</si>
  <si>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</si>
  <si>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</si>
  <si>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</si>
  <si>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</si>
  <si>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</si>
  <si>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</si>
  <si>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</si>
  <si>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</si>
  <si>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</si>
  <si>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</si>
  <si>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</si>
  <si>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</si>
  <si>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</si>
  <si>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</si>
  <si>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</si>
  <si>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</si>
  <si>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</si>
  <si>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</si>
  <si>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</si>
  <si>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</si>
  <si>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</si>
  <si>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</si>
  <si>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</si>
  <si>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</si>
  <si>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</si>
  <si>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</si>
  <si>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</si>
  <si>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</si>
  <si>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</si>
  <si>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</si>
  <si>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</si>
  <si>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</si>
  <si>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</si>
  <si>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</si>
  <si>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</si>
  <si>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</si>
  <si>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</si>
  <si>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</si>
  <si>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</si>
  <si>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</si>
  <si>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</si>
  <si>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</si>
  <si>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</si>
  <si>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</si>
  <si>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</si>
  <si>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</si>
  <si>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</si>
  <si>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</si>
  <si>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</si>
  <si>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</si>
  <si>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</si>
  <si>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</si>
  <si>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</si>
  <si>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</si>
  <si>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</si>
  <si>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</si>
  <si>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</si>
  <si>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</si>
  <si>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</si>
  <si>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</si>
  <si>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</si>
  <si>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</si>
  <si>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</si>
  <si>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</si>
  <si>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</si>
  <si>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</si>
  <si>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</si>
  <si>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</si>
  <si>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</si>
  <si>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</si>
  <si>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</si>
  <si>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</si>
  <si>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</si>
  <si>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</si>
  <si>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</si>
  <si>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</si>
  <si>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</si>
  <si>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</si>
  <si>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</si>
  <si>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</si>
  <si>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</si>
  <si>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</si>
  <si>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</si>
  <si>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</si>
  <si>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</si>
  <si>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</si>
  <si>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</si>
  <si>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</si>
  <si>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</si>
  <si>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</si>
  <si>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</si>
  <si>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</si>
  <si>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</si>
  <si>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</si>
  <si>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</si>
  <si>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</si>
  <si>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</si>
  <si>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</si>
  <si>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</si>
  <si>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</si>
  <si>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</si>
  <si>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</si>
  <si>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</si>
  <si>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</si>
  <si>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</si>
  <si>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</si>
  <si>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</si>
  <si>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</si>
  <si>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</si>
  <si>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</si>
  <si>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</si>
  <si>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</si>
  <si>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</si>
  <si>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</si>
  <si>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</si>
  <si>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</si>
  <si>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</si>
  <si>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</si>
  <si>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</si>
  <si>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</si>
  <si>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</si>
  <si>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</si>
  <si>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</si>
  <si>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</si>
  <si>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</si>
  <si>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</si>
  <si>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</si>
  <si>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</si>
  <si>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</si>
  <si>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</si>
  <si>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</si>
  <si>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</si>
  <si>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</si>
  <si>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</si>
  <si>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</si>
  <si>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</si>
  <si>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</si>
  <si>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</si>
  <si>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</si>
  <si>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</si>
  <si>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</si>
  <si>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</si>
  <si>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</si>
  <si>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</si>
  <si>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</si>
  <si>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</si>
  <si>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</si>
  <si>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</si>
  <si>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</si>
  <si>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</si>
  <si>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</si>
  <si>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</si>
  <si>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</si>
  <si>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</si>
  <si>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</si>
  <si>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</si>
  <si>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</si>
  <si>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</si>
  <si>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</si>
  <si>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</si>
  <si>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</si>
  <si>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</si>
  <si>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</si>
  <si>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</si>
  <si>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</si>
  <si>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</si>
  <si>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</si>
  <si>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</si>
  <si>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</si>
  <si>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</si>
  <si>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</si>
  <si>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</si>
  <si>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</si>
  <si>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</si>
  <si>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</si>
  <si>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</si>
  <si>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</si>
  <si>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</si>
  <si>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</si>
  <si>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</si>
  <si>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</si>
  <si>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</si>
  <si>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</si>
  <si>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</si>
  <si>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</si>
  <si>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</si>
  <si>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</si>
  <si>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</si>
  <si>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</si>
  <si>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</si>
  <si>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</si>
  <si>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</si>
  <si>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</si>
  <si>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</si>
  <si>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</si>
  <si>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</si>
  <si>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</si>
  <si>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</si>
  <si>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</si>
  <si>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</si>
  <si>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</si>
  <si>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</si>
  <si>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</si>
  <si>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</si>
  <si>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</si>
  <si>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</si>
  <si>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</si>
  <si>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</si>
  <si>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</si>
  <si>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</si>
  <si>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</si>
  <si>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</si>
  <si>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</si>
  <si>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</si>
  <si>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</si>
  <si>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</si>
  <si>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</si>
  <si>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</si>
  <si>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</si>
  <si>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</si>
  <si>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</si>
  <si>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</si>
  <si>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</si>
  <si>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</si>
  <si>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</si>
  <si>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</si>
  <si>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</si>
  <si>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</si>
  <si>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</si>
  <si>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</si>
  <si>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</si>
  <si>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</si>
  <si>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</si>
  <si>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</si>
  <si>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</si>
  <si>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</si>
  <si>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</si>
  <si>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</si>
  <si>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</si>
  <si>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</si>
  <si>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</si>
  <si>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</si>
  <si>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</si>
  <si>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</si>
  <si>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</si>
  <si>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</si>
  <si>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</si>
  <si>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</si>
  <si>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</si>
  <si>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</si>
  <si>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</si>
  <si>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</si>
  <si>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</si>
  <si>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</si>
  <si>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</si>
  <si>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</si>
  <si>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</si>
  <si>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</si>
  <si>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</si>
  <si>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</si>
  <si>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</si>
  <si>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</si>
  <si>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</si>
  <si>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</si>
  <si>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</si>
  <si>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</si>
  <si>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</si>
  <si>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</si>
  <si>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</si>
  <si>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</si>
  <si>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</si>
  <si>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</si>
  <si>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</si>
  <si>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</si>
  <si>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</si>
  <si>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</si>
  <si>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</si>
  <si>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</si>
  <si>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</si>
  <si>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</si>
  <si>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</si>
  <si>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</si>
  <si>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</si>
  <si>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</si>
  <si>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</si>
  <si>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</si>
  <si>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</si>
  <si>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</si>
  <si>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</si>
  <si>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</si>
  <si>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</si>
  <si>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</si>
  <si>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</si>
  <si>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</si>
  <si>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</si>
  <si>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</si>
  <si>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</si>
  <si>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</si>
  <si>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</si>
  <si>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</si>
  <si>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</si>
  <si>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</si>
  <si>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</si>
  <si>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</si>
  <si>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</si>
  <si>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</si>
  <si>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</si>
  <si>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</si>
  <si>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</si>
  <si>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</si>
  <si>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</si>
  <si>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</si>
  <si>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</si>
  <si>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</si>
  <si>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</si>
  <si>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</si>
  <si>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</si>
  <si>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</si>
  <si>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</si>
  <si>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</si>
  <si>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</si>
  <si>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</si>
  <si>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</si>
  <si>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</si>
  <si>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</si>
  <si>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</si>
  <si>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</si>
  <si>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</si>
  <si>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</si>
  <si>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</si>
  <si>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</si>
  <si>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</si>
  <si>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</si>
  <si>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</si>
  <si>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</si>
  <si>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</si>
  <si>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</si>
  <si>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</si>
  <si>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</si>
  <si>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</si>
  <si>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</si>
  <si>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</si>
  <si>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</si>
  <si>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</si>
  <si>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</si>
  <si>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</si>
  <si>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</si>
  <si>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</si>
  <si>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</si>
  <si>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</si>
  <si>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</si>
  <si>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</si>
  <si>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</si>
  <si>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</si>
  <si>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</si>
  <si>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</si>
  <si>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</si>
  <si>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</si>
  <si>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</si>
  <si>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</si>
  <si>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</si>
  <si>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</si>
  <si>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</si>
  <si>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</si>
  <si>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</si>
  <si>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</si>
  <si>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</si>
  <si>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</si>
  <si>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</si>
  <si>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</si>
  <si>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</si>
  <si>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</si>
  <si>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</si>
  <si>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</si>
  <si>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</si>
  <si>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</si>
  <si>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</si>
  <si>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</si>
  <si>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</si>
  <si>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</si>
  <si>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</si>
  <si>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</si>
  <si>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</si>
  <si>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</si>
  <si>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</si>
  <si>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</si>
  <si>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</si>
  <si>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</si>
  <si>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</si>
  <si>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</si>
  <si>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</si>
  <si>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</si>
  <si>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</si>
  <si>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</si>
  <si>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</si>
  <si>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</si>
  <si>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</si>
  <si>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</si>
  <si>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</si>
  <si>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</si>
  <si>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</si>
  <si>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</si>
  <si>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</si>
  <si>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</si>
  <si>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</si>
  <si>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</si>
  <si>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</si>
  <si>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</si>
  <si>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</si>
  <si>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</si>
  <si>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</si>
  <si>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</si>
  <si>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</si>
  <si>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</si>
  <si>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</si>
  <si>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</si>
  <si>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</si>
  <si>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</si>
  <si>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</si>
  <si>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</si>
  <si>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</si>
  <si>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</si>
  <si>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</si>
  <si>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</si>
  <si>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</si>
  <si>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</si>
  <si>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</si>
  <si>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</si>
  <si>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</si>
  <si>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</si>
  <si>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</si>
  <si>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</si>
  <si>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</si>
  <si>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</si>
  <si>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</si>
  <si>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</si>
  <si>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</si>
  <si>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</si>
  <si>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</si>
  <si>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</si>
  <si>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</si>
  <si>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</si>
  <si>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</si>
  <si>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</si>
  <si>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</si>
  <si>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</si>
  <si>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</si>
  <si>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</si>
  <si>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</si>
  <si>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</si>
  <si>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</si>
  <si>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</si>
  <si>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</si>
  <si>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</si>
  <si>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</si>
  <si>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</si>
  <si>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</si>
  <si>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</si>
  <si>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</si>
  <si>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</si>
  <si>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</si>
  <si>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</si>
  <si>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</si>
  <si>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</si>
  <si>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</si>
  <si>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</si>
  <si>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</si>
  <si>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</si>
  <si>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</si>
  <si>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</si>
  <si>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</si>
  <si>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</si>
  <si>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</si>
  <si>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</si>
  <si>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</si>
  <si>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</si>
  <si>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</si>
  <si>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</si>
  <si>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</si>
  <si>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</si>
  <si>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</si>
  <si>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</si>
  <si>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</si>
  <si>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</si>
  <si>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</si>
  <si>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</si>
  <si>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</si>
  <si>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</si>
  <si>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</si>
  <si>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</si>
  <si>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</si>
  <si>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</si>
  <si>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</si>
  <si>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</si>
  <si>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</si>
  <si>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</si>
  <si>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</si>
  <si>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</si>
  <si>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</si>
  <si>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</si>
  <si>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</si>
  <si>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</si>
  <si>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</si>
  <si>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</si>
  <si>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</si>
  <si>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</si>
  <si>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</si>
  <si>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</si>
  <si>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</si>
  <si>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</si>
  <si>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</si>
  <si>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</si>
  <si>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</si>
  <si>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</si>
  <si>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</si>
  <si>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</si>
  <si>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</si>
  <si>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</si>
  <si>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</si>
  <si>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</si>
  <si>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</si>
  <si>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</si>
  <si>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</si>
  <si>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</si>
  <si>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</si>
  <si>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</si>
  <si>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</si>
  <si>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</si>
  <si>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</si>
  <si>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</si>
  <si>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</si>
  <si>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</si>
  <si>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</si>
  <si>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</si>
  <si>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</si>
  <si>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</si>
  <si>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</si>
  <si>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</si>
  <si>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</si>
  <si>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</si>
  <si>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</si>
  <si>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</si>
  <si>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</si>
  <si>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</si>
  <si>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</si>
  <si>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</si>
  <si>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</si>
  <si>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</si>
  <si>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</si>
  <si>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</si>
  <si>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</si>
  <si>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</si>
  <si>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</si>
  <si>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</si>
  <si>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</si>
  <si>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</si>
  <si>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</si>
  <si>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</si>
  <si>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</si>
  <si>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</si>
  <si>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</si>
  <si>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</si>
  <si>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</si>
  <si>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</si>
  <si>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</si>
  <si>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</si>
  <si>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</si>
  <si>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</si>
  <si>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</si>
  <si>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</si>
  <si>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</si>
  <si>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</si>
  <si>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</si>
  <si>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</si>
  <si>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</si>
  <si>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</si>
  <si>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</si>
  <si>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</si>
  <si>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</si>
  <si>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</si>
  <si>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</si>
  <si>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</si>
  <si>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</si>
  <si>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</si>
  <si>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</si>
  <si>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</si>
  <si>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</si>
  <si>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</si>
  <si>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</si>
  <si>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</si>
  <si>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</si>
  <si>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</si>
  <si>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</si>
  <si>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</si>
  <si>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</si>
  <si>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</si>
  <si>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</si>
  <si>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</si>
  <si>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</si>
  <si>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</si>
  <si>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</si>
  <si>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</si>
  <si>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</si>
  <si>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</si>
  <si>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</si>
  <si>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</si>
  <si>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</si>
  <si>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</si>
  <si>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</si>
  <si>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</si>
  <si>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</si>
  <si>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</si>
  <si>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</si>
  <si>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</si>
  <si>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</si>
  <si>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</si>
  <si>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</si>
  <si>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</si>
  <si>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</si>
  <si>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</si>
  <si>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</si>
  <si>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</si>
  <si>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</si>
  <si>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</si>
  <si>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</si>
  <si>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</si>
  <si>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</si>
  <si>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</si>
  <si>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</si>
  <si>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</si>
  <si>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</si>
  <si>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</si>
  <si>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</si>
  <si>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</si>
  <si>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</si>
  <si>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</si>
  <si>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</si>
  <si>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</si>
  <si>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</si>
  <si>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</si>
  <si>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</si>
  <si>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</si>
  <si>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</si>
  <si>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</si>
  <si>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</si>
  <si>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</si>
  <si>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</si>
  <si>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</si>
  <si>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</si>
  <si>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</si>
  <si>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</si>
  <si>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</si>
  <si>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</si>
  <si>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</si>
  <si>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</si>
  <si>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</si>
  <si>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</si>
  <si>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</si>
  <si>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</si>
  <si>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</si>
  <si>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</si>
  <si>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</si>
  <si>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</si>
  <si>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</si>
  <si>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</si>
  <si>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</si>
  <si>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</si>
  <si>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</si>
  <si>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</si>
  <si>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</si>
  <si>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</si>
  <si>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</si>
  <si>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</si>
  <si>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</si>
  <si>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</si>
  <si>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</si>
  <si>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</si>
  <si>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</si>
  <si>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</si>
  <si>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</si>
  <si>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</si>
  <si>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</si>
  <si>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</si>
  <si>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</si>
  <si>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</si>
  <si>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</si>
  <si>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</si>
  <si>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</si>
  <si>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</si>
  <si>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</si>
  <si>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</si>
  <si>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</si>
  <si>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</si>
  <si>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</si>
  <si>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</si>
  <si>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</si>
  <si>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</si>
  <si>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</si>
  <si>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</si>
  <si>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</si>
  <si>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</si>
  <si>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</si>
  <si>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</si>
  <si>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</si>
  <si>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</si>
  <si>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</si>
  <si>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</si>
  <si>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</si>
  <si>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</si>
  <si>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</si>
  <si>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</si>
  <si>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</si>
  <si>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</si>
  <si>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</si>
  <si>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</si>
  <si>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</si>
  <si>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</si>
  <si>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</si>
  <si>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</si>
  <si>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</si>
  <si>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</si>
  <si>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</si>
  <si>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</si>
  <si>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</si>
  <si>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</si>
  <si>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</si>
  <si>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</si>
  <si>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</si>
  <si>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</si>
  <si>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</si>
  <si>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</si>
  <si>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</si>
  <si>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</si>
  <si>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</si>
  <si>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</si>
  <si>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</si>
  <si>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</si>
  <si>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</si>
  <si>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</si>
  <si>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</si>
  <si>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</si>
  <si>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</si>
  <si>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</si>
  <si>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</si>
  <si>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</si>
  <si>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</si>
  <si>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</si>
  <si>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</si>
  <si>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</si>
  <si>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</si>
  <si>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</si>
  <si>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</si>
  <si>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</si>
  <si>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</si>
  <si>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</si>
  <si>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</si>
  <si>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</si>
  <si>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</si>
  <si>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</si>
  <si>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</si>
  <si>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</si>
  <si>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</si>
  <si>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</si>
  <si>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</si>
  <si>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</si>
  <si>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</si>
  <si>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</si>
  <si>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</si>
  <si>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</si>
  <si>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</si>
  <si>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</si>
  <si>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</si>
  <si>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</si>
  <si>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</si>
  <si>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</si>
  <si>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</si>
  <si>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</si>
  <si>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</si>
  <si>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</si>
  <si>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</si>
  <si>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</si>
  <si>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</si>
  <si>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</si>
  <si>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</si>
  <si>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</si>
  <si>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</si>
  <si>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</si>
  <si>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</si>
  <si>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</si>
  <si>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</si>
  <si>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</si>
  <si>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</si>
  <si>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</si>
  <si>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</si>
  <si>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</si>
  <si>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</si>
  <si>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</si>
  <si>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</si>
  <si>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</si>
  <si>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</si>
  <si>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</si>
  <si>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</si>
  <si>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</si>
  <si>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</si>
  <si>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</si>
  <si>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</si>
  <si>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</si>
  <si>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</si>
  <si>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</si>
  <si>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</si>
  <si>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</si>
  <si>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</si>
  <si>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</si>
  <si>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</si>
  <si>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</si>
  <si>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</si>
  <si>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</si>
  <si>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</si>
  <si>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</si>
  <si>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</si>
  <si>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</si>
  <si>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</si>
  <si>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</si>
  <si>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</si>
  <si>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</si>
  <si>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</si>
  <si>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</si>
  <si>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</si>
  <si>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</si>
  <si>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</si>
  <si>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</si>
  <si>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</si>
  <si>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</si>
  <si>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</si>
  <si>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</si>
  <si>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</si>
  <si>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</si>
  <si>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</si>
  <si>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</si>
  <si>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</si>
  <si>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</si>
  <si>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</si>
  <si>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</si>
  <si>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</si>
  <si>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</si>
  <si>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</si>
  <si>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</si>
  <si>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</si>
  <si>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</si>
  <si>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</si>
  <si>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</si>
  <si>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</si>
  <si>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</si>
  <si>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</si>
  <si>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</si>
  <si>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</si>
  <si>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</si>
  <si>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</si>
  <si>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</si>
  <si>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</si>
  <si>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</si>
  <si>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</si>
  <si>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</si>
  <si>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</si>
  <si>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</si>
  <si>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</si>
  <si>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</si>
  <si>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</si>
  <si>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</si>
  <si>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</si>
  <si>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</si>
  <si>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</si>
  <si>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</si>
  <si>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</si>
  <si>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</si>
  <si>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</si>
  <si>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</si>
  <si>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</si>
  <si>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</si>
  <si>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</si>
  <si>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</si>
  <si>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</si>
  <si>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</si>
  <si>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</si>
  <si>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</si>
  <si>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</si>
  <si>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</si>
  <si>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</si>
  <si>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</si>
  <si>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</si>
  <si>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</si>
  <si>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</si>
  <si>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</si>
  <si>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</si>
  <si>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</si>
  <si>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</si>
  <si>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</si>
  <si>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</si>
  <si>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</si>
  <si>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</si>
  <si>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</si>
  <si>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</si>
  <si>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</si>
  <si>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</si>
  <si>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</si>
  <si>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</si>
  <si>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</si>
  <si>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</si>
  <si>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</si>
  <si>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</si>
  <si>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</si>
  <si>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</si>
  <si>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</si>
  <si>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</si>
  <si>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</si>
  <si>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</si>
  <si>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</si>
  <si>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</si>
  <si>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</si>
  <si>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</si>
  <si>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</si>
  <si>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</si>
  <si>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</si>
  <si>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</si>
  <si>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</si>
  <si>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</si>
  <si>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</si>
  <si>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</si>
  <si>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</si>
  <si>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</si>
  <si>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</si>
  <si>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</si>
  <si>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</si>
  <si>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</si>
  <si>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</si>
  <si>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</si>
  <si>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</si>
  <si>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</si>
  <si>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</si>
  <si>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</si>
  <si>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</si>
  <si>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</si>
  <si>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</si>
  <si>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</si>
  <si>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</si>
  <si>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</si>
  <si>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</si>
  <si>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</si>
  <si>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</si>
  <si>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</si>
  <si>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</si>
  <si>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</si>
  <si>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</si>
  <si>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</si>
  <si>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</si>
  <si>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</si>
  <si>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</si>
  <si>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</si>
  <si>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</si>
  <si>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</si>
  <si>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</si>
  <si>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</si>
  <si>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</si>
  <si>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</si>
  <si>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</si>
  <si>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</si>
  <si>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</si>
  <si>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</si>
  <si>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</si>
  <si>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</si>
  <si>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</si>
  <si>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</si>
  <si>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</si>
  <si>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</si>
  <si>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</si>
  <si>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</si>
  <si>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</si>
  <si>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</si>
  <si>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</si>
  <si>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</si>
  <si>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</si>
  <si>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</si>
  <si>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</si>
  <si>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</si>
  <si>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</si>
  <si>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</si>
  <si>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</si>
  <si>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</si>
  <si>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</si>
  <si>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</si>
  <si>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</si>
  <si>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</si>
  <si>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</si>
  <si>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</si>
  <si>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</si>
  <si>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</si>
  <si>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</si>
  <si>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</si>
  <si>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</si>
  <si>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</si>
  <si>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</si>
  <si>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</si>
  <si>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</si>
  <si>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</si>
  <si>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</si>
  <si>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</si>
  <si>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</si>
  <si>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</si>
  <si>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</si>
  <si>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</si>
  <si>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</si>
  <si>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</si>
  <si>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</si>
  <si>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</si>
  <si>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</si>
  <si>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</si>
  <si>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</si>
  <si>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</si>
  <si>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</si>
  <si>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</si>
  <si>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</si>
  <si>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</si>
  <si>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</si>
  <si>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</si>
  <si>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</si>
  <si>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</si>
  <si>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</si>
  <si>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</si>
  <si>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</si>
  <si>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</si>
  <si>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</si>
  <si>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</si>
  <si>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</si>
  <si>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</si>
  <si>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</si>
  <si>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</si>
  <si>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</si>
  <si>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</si>
  <si>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</si>
  <si>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</si>
  <si>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</si>
  <si>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</si>
  <si>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</si>
  <si>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</si>
  <si>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</si>
  <si>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</si>
  <si>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</si>
  <si>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</si>
  <si>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</si>
  <si>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</si>
  <si>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</si>
  <si>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</si>
  <si>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</si>
  <si>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</si>
  <si>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</si>
  <si>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</si>
  <si>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</si>
  <si>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</si>
  <si>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</si>
  <si>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</si>
  <si>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</si>
  <si>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</si>
  <si>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</si>
  <si>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</si>
  <si>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</si>
  <si>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</si>
  <si>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</si>
  <si>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</si>
  <si>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</si>
  <si>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</si>
  <si>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</si>
  <si>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</si>
  <si>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</si>
  <si>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</si>
  <si>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</si>
  <si>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</si>
  <si>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</si>
  <si>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</si>
  <si>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</si>
  <si>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</si>
  <si>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</si>
  <si>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</si>
  <si>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</si>
  <si>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</si>
  <si>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</si>
  <si>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</si>
  <si>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</si>
  <si>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</si>
  <si>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</si>
  <si>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</si>
  <si>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</si>
  <si>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</si>
  <si>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</si>
  <si>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</si>
  <si>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</si>
  <si>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</si>
  <si>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</si>
  <si>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</si>
  <si>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</si>
  <si>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</si>
  <si>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</si>
  <si>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</si>
  <si>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</si>
  <si>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</si>
  <si>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</si>
  <si>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</si>
  <si>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</si>
  <si>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</si>
  <si>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</si>
  <si>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</si>
  <si>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</si>
  <si>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</si>
  <si>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</si>
  <si>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</si>
  <si>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</si>
  <si>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</si>
  <si>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</si>
  <si>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</si>
  <si>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</si>
  <si>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</si>
  <si>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</si>
  <si>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</si>
  <si>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</si>
  <si>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</si>
  <si>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</si>
  <si>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</si>
  <si>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</si>
  <si>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</si>
  <si>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</si>
  <si>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</si>
  <si>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</si>
  <si>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</si>
  <si>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</si>
  <si>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</si>
  <si>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</si>
  <si>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</si>
  <si>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</si>
  <si>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</si>
  <si>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</si>
  <si>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</si>
  <si>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</si>
  <si>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</si>
  <si>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</si>
  <si>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</si>
  <si>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</si>
  <si>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</si>
  <si>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</si>
  <si>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</si>
  <si>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</si>
  <si>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</si>
  <si>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</si>
  <si>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</si>
  <si>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</si>
  <si>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</si>
  <si>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</si>
  <si>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</si>
  <si>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</si>
  <si>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</si>
  <si>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</si>
  <si>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</si>
  <si>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</si>
  <si>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</si>
  <si>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</si>
  <si>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</si>
  <si>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</si>
  <si>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</si>
  <si>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</si>
  <si>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</si>
  <si>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</si>
  <si>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</si>
  <si>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</si>
  <si>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</si>
  <si>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</si>
  <si>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</si>
  <si>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</si>
  <si>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</si>
  <si>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</si>
  <si>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</si>
  <si>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</si>
  <si>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</si>
  <si>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</si>
  <si>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</si>
  <si>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</si>
  <si>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</si>
  <si>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</si>
  <si>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</si>
  <si>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</si>
  <si>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</si>
  <si>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</si>
  <si>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</si>
  <si>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</si>
  <si>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</si>
  <si>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</si>
  <si>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</si>
  <si>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</si>
  <si>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</si>
  <si>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</si>
  <si>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</si>
  <si>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</si>
  <si>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</si>
  <si>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</si>
  <si>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</si>
  <si>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</si>
  <si>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</si>
  <si>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</si>
  <si>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</si>
  <si>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</si>
  <si>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</si>
  <si>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</si>
  <si>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</si>
  <si>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</si>
  <si>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</si>
  <si>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</si>
  <si>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</si>
  <si>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</si>
  <si>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</si>
  <si>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</si>
  <si>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</si>
  <si>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</si>
  <si>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</si>
  <si>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</si>
  <si>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</si>
  <si>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</si>
  <si>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</si>
  <si>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</si>
  <si>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</si>
  <si>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</si>
  <si>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</si>
  <si>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</si>
  <si>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</si>
  <si>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</si>
  <si>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</si>
  <si>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</si>
  <si>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</si>
  <si>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</si>
  <si>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</si>
  <si>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</si>
  <si>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</si>
  <si>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</si>
  <si>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</si>
  <si>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</si>
  <si>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</si>
  <si>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</si>
  <si>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</si>
  <si>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</si>
  <si>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</si>
  <si>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</si>
  <si>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</si>
  <si>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</si>
  <si>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</si>
  <si>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</si>
  <si>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</si>
  <si>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</si>
  <si>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</si>
  <si>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</si>
  <si>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</si>
  <si>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</si>
  <si>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</si>
  <si>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</si>
  <si>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</si>
  <si>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</si>
  <si>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</si>
  <si>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</si>
  <si>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</si>
  <si>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</si>
  <si>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</si>
  <si>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</si>
  <si>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</si>
  <si>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</si>
  <si>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</si>
  <si>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</si>
  <si>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</si>
  <si>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</si>
  <si>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</si>
  <si>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</si>
  <si>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</si>
  <si>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</si>
  <si>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</si>
  <si>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</si>
  <si>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</si>
  <si>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</si>
  <si>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</si>
  <si>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</si>
  <si>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</si>
  <si>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</si>
  <si>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</si>
  <si>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</si>
  <si>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</si>
  <si>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</si>
  <si>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</si>
  <si>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</si>
  <si>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</si>
  <si>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</si>
  <si>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</si>
  <si>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</si>
  <si>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</si>
  <si>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</si>
  <si>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</si>
  <si>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</si>
  <si>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</si>
  <si>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</si>
  <si>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</si>
  <si>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</si>
  <si>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</si>
  <si>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</si>
  <si>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</si>
  <si>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</si>
  <si>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</si>
  <si>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</si>
  <si>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</si>
  <si>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</si>
  <si>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</si>
  <si>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</si>
  <si>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</si>
  <si>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</si>
  <si>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</si>
  <si>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</si>
  <si>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</si>
  <si>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</si>
  <si>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</si>
  <si>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</si>
  <si>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</si>
  <si>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</si>
  <si>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</si>
  <si>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</si>
  <si>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</si>
  <si>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</si>
  <si>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</si>
  <si>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</si>
  <si>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</si>
  <si>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</si>
  <si>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</si>
  <si>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</si>
  <si>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</si>
  <si>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</si>
  <si>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</si>
  <si>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</si>
  <si>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</si>
  <si>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</si>
  <si>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</si>
  <si>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</si>
  <si>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</si>
  <si>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</si>
  <si>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</si>
  <si>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</si>
  <si>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</si>
  <si>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</si>
  <si>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</si>
  <si>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</si>
  <si>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</si>
  <si>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</si>
  <si>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</si>
  <si>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</si>
  <si>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</si>
  <si>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</si>
  <si>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</si>
  <si>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</si>
  <si>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</si>
  <si>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</si>
  <si>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</si>
  <si>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</si>
  <si>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</si>
  <si>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</si>
  <si>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</si>
  <si>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</si>
  <si>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</si>
  <si>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</si>
  <si>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</si>
  <si>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</si>
  <si>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</si>
  <si>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</si>
  <si>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</si>
  <si>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</si>
  <si>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</si>
  <si>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</si>
  <si>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</si>
  <si>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</si>
  <si>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</si>
  <si>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</si>
  <si>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</si>
  <si>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</si>
  <si>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</si>
  <si>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</si>
  <si>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</si>
  <si>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</si>
  <si>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</si>
  <si>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</si>
  <si>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</si>
  <si>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</si>
  <si>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</si>
  <si>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</si>
  <si>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</si>
  <si>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</si>
  <si>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</si>
  <si>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</si>
  <si>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</si>
  <si>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</si>
  <si>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</si>
  <si>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</si>
  <si>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</si>
  <si>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</si>
  <si>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</si>
  <si>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</si>
  <si>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</si>
  <si>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</si>
  <si>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</si>
  <si>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</si>
  <si>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</si>
  <si>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</si>
  <si>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</si>
  <si>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</si>
  <si>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</si>
  <si>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</si>
  <si>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</si>
  <si>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</si>
  <si>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</si>
  <si>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</si>
  <si>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</si>
  <si>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</si>
  <si>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</si>
  <si>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</si>
  <si>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</si>
  <si>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</si>
  <si>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</si>
  <si>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</si>
  <si>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</si>
  <si>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</si>
  <si>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</si>
  <si>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</si>
  <si>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</si>
  <si>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</si>
  <si>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</si>
  <si>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</si>
  <si>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</si>
  <si>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</si>
  <si>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</si>
  <si>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</si>
  <si>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</si>
  <si>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</si>
  <si>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</si>
  <si>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</si>
  <si>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</si>
  <si>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</si>
  <si>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</si>
  <si>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</si>
  <si>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</si>
  <si>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</si>
  <si>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</si>
  <si>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</si>
  <si>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</si>
  <si>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</si>
  <si>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</si>
  <si>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</si>
  <si>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</si>
  <si>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</si>
  <si>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</si>
  <si>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</si>
  <si>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</si>
  <si>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</si>
  <si>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</si>
  <si>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</si>
  <si>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</si>
  <si>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</si>
  <si>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</si>
  <si>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</si>
  <si>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</si>
  <si>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</si>
  <si>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</si>
  <si>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</si>
  <si>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</si>
  <si>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</si>
  <si>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</si>
  <si>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</si>
  <si>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</si>
  <si>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</si>
  <si>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</si>
  <si>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</si>
  <si>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</si>
  <si>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</si>
  <si>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</si>
  <si>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</si>
  <si>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</si>
  <si>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</si>
  <si>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</si>
  <si>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</si>
  <si>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</si>
  <si>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</si>
  <si>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</si>
  <si>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</si>
  <si>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</si>
  <si>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</si>
  <si>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</si>
  <si>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</si>
  <si>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</si>
  <si>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</si>
  <si>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</si>
  <si>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</si>
  <si>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</si>
  <si>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</si>
  <si>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</si>
  <si>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</si>
  <si>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</si>
  <si>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</si>
  <si>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</si>
  <si>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</si>
  <si>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</si>
  <si>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</si>
  <si>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</si>
  <si>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</si>
  <si>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</si>
  <si>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</si>
  <si>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</si>
  <si>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</si>
  <si>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</si>
  <si>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</si>
  <si>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</si>
  <si>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</si>
  <si>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</si>
  <si>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</si>
  <si>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</si>
  <si>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</si>
  <si>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</si>
  <si>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</si>
  <si>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</si>
  <si>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</si>
  <si>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</si>
  <si>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</si>
  <si>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</si>
  <si>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</si>
  <si>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</si>
  <si>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</si>
  <si>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</si>
  <si>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</si>
  <si>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</si>
  <si>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</si>
  <si>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</si>
  <si>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</si>
  <si>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</si>
  <si>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</si>
  <si>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</si>
  <si>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</si>
  <si>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</si>
  <si>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</si>
  <si>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</si>
  <si>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</si>
  <si>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</si>
  <si>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</si>
  <si>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</si>
  <si>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</si>
  <si>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</si>
  <si>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</si>
  <si>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</si>
  <si>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</si>
  <si>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</si>
  <si>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</si>
  <si>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</si>
  <si>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</si>
  <si>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</si>
  <si>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</si>
  <si>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</si>
  <si>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</si>
  <si>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</si>
  <si>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</si>
  <si>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</si>
  <si>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</si>
  <si>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</si>
  <si>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</si>
  <si>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</si>
  <si>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</si>
  <si>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</si>
  <si>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</si>
  <si>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</si>
  <si>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</si>
  <si>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</si>
  <si>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</si>
  <si>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</si>
  <si>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</si>
  <si>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</si>
  <si>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</si>
  <si>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</si>
  <si>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</si>
  <si>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</si>
  <si>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</si>
  <si>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</si>
  <si>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</si>
  <si>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</si>
  <si>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</si>
  <si>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</si>
  <si>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</si>
  <si>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</si>
  <si>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</si>
  <si>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</si>
  <si>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</si>
  <si>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</si>
  <si>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</si>
  <si>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</si>
  <si>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</si>
  <si>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</si>
  <si>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</si>
  <si>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</si>
  <si>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</si>
  <si>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</si>
  <si>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</si>
  <si>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</si>
  <si>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</si>
  <si>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</si>
  <si>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</si>
  <si>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</si>
  <si>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</si>
  <si>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</si>
  <si>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</si>
  <si>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</si>
  <si>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</si>
  <si>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</si>
  <si>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</si>
  <si>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</si>
  <si>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</si>
  <si>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</si>
  <si>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</si>
  <si>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</si>
  <si>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</si>
  <si>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</si>
  <si>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</si>
  <si>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</si>
  <si>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</si>
  <si>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</si>
  <si>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</si>
  <si>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</si>
  <si>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</si>
  <si>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</si>
  <si>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</si>
  <si>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</si>
  <si>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</si>
  <si>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</si>
  <si>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</si>
  <si>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</si>
  <si>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</si>
  <si>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</si>
  <si>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</si>
  <si>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</si>
  <si>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</si>
  <si>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</si>
  <si>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</si>
  <si>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</si>
  <si>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</si>
  <si>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</si>
  <si>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</si>
  <si>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</si>
  <si>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</si>
  <si>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</si>
  <si>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</si>
  <si>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</si>
  <si>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</si>
  <si>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</si>
  <si>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</si>
  <si>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</si>
  <si>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</si>
  <si>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</si>
  <si>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</si>
  <si>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</si>
  <si>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</si>
  <si>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</si>
  <si>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</si>
  <si>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</si>
  <si>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</si>
  <si>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</si>
  <si>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</si>
  <si>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</si>
  <si>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</si>
  <si>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</si>
  <si>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</si>
  <si>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</si>
  <si>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</si>
  <si>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</si>
  <si>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</si>
  <si>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</si>
  <si>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</si>
  <si>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</si>
  <si>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</si>
  <si>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</si>
  <si>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</si>
  <si>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</si>
  <si>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</si>
  <si>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</si>
  <si>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</si>
  <si>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</si>
  <si>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</si>
  <si>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</si>
  <si>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</si>
  <si>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</si>
  <si>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</si>
  <si>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</si>
  <si>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</si>
  <si>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</si>
  <si>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</si>
  <si>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</si>
  <si>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</si>
  <si>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</si>
  <si>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</si>
  <si>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</si>
  <si>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</si>
  <si>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</si>
  <si>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</si>
  <si>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</si>
  <si>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</si>
  <si>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</si>
  <si>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</si>
  <si>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</si>
  <si>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</si>
  <si>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</si>
  <si>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</si>
  <si>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</si>
  <si>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</si>
  <si>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</si>
  <si>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</si>
  <si>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</si>
  <si>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</si>
  <si>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</si>
  <si>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</si>
  <si>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</si>
  <si>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</si>
  <si>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</si>
  <si>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</si>
  <si>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</si>
  <si>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</si>
  <si>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</si>
  <si>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</si>
  <si>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</si>
  <si>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</si>
  <si>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</si>
  <si>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</si>
  <si>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</si>
  <si>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</si>
  <si>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</si>
  <si>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</si>
  <si>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</si>
  <si>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</si>
  <si>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</si>
  <si>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</si>
  <si>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</si>
  <si>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</si>
  <si>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</si>
  <si>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</si>
  <si>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</si>
  <si>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</si>
  <si>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</si>
  <si>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</si>
  <si>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</si>
  <si>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</si>
  <si>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</si>
  <si>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</si>
  <si>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</si>
  <si>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</si>
  <si>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</si>
  <si>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</si>
  <si>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</si>
  <si>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</si>
  <si>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</si>
  <si>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</si>
  <si>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</si>
  <si>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</si>
  <si>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</si>
  <si>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</si>
  <si>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</si>
  <si>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</si>
  <si>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</si>
  <si>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</si>
  <si>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</si>
  <si>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</si>
  <si>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</si>
  <si>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</si>
  <si>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</si>
  <si>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</si>
  <si>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</si>
  <si>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</si>
  <si>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</si>
  <si>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</si>
  <si>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</si>
  <si>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</si>
  <si>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</si>
  <si>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</si>
  <si>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</si>
  <si>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</si>
  <si>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</si>
  <si>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</si>
  <si>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</si>
  <si>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</si>
  <si>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</si>
  <si>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</si>
  <si>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</si>
  <si>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</si>
  <si>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</si>
  <si>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</si>
  <si>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</si>
  <si>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</si>
  <si>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</si>
  <si>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</si>
  <si>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</si>
  <si>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</si>
  <si>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</si>
  <si>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</si>
  <si>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</si>
  <si>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</si>
  <si>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</si>
  <si>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</si>
  <si>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</si>
  <si>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</si>
  <si>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</si>
  <si>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</si>
  <si>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</si>
  <si>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</si>
  <si>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</si>
  <si>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</si>
  <si>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</si>
  <si>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</si>
  <si>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</si>
  <si>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</si>
  <si>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</si>
  <si>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</si>
  <si>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</si>
  <si>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</si>
  <si>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</si>
  <si>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</si>
  <si>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</si>
  <si>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</si>
  <si>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</si>
  <si>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</si>
  <si>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</si>
  <si>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</si>
  <si>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</si>
  <si>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</si>
  <si>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</si>
  <si>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</si>
  <si>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</si>
  <si>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</si>
  <si>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</si>
  <si>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</si>
  <si>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</si>
  <si>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</si>
  <si>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</si>
  <si>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</si>
  <si>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</si>
  <si>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</si>
  <si>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</si>
  <si>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</si>
  <si>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</si>
  <si>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</si>
  <si>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</si>
  <si>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</si>
  <si>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</si>
  <si>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</si>
  <si>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</si>
  <si>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</si>
  <si>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</si>
  <si>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</si>
  <si>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</si>
  <si>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</si>
  <si>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</si>
  <si>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</si>
  <si>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</si>
  <si>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</si>
  <si>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</si>
  <si>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</si>
  <si>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</si>
  <si>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</si>
  <si>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</si>
  <si>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</si>
  <si>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</si>
  <si>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</si>
  <si>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</si>
  <si>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</si>
  <si>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</si>
  <si>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</si>
  <si>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</si>
  <si>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</si>
  <si>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</si>
  <si>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</si>
  <si>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</si>
  <si>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</si>
  <si>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</si>
  <si>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</si>
  <si>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</si>
  <si>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</si>
  <si>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</si>
  <si>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</si>
  <si>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</si>
  <si>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</si>
  <si>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</si>
  <si>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</si>
  <si>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</si>
  <si>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</si>
  <si>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</si>
  <si>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</si>
  <si>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</si>
  <si>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</si>
  <si>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</si>
  <si>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</si>
  <si>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</si>
  <si>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</si>
  <si>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</si>
  <si>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</si>
  <si>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</si>
  <si>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</si>
  <si>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</si>
  <si>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</si>
  <si>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</si>
  <si>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</si>
  <si>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</si>
  <si>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</si>
  <si>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</si>
  <si>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</si>
  <si>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</si>
  <si>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</si>
  <si>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</si>
  <si>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</si>
  <si>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</si>
  <si>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</si>
  <si>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</si>
  <si>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</si>
  <si>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</si>
  <si>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</si>
  <si>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</si>
  <si>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</si>
  <si>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</si>
  <si>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</si>
  <si>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</si>
  <si>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</si>
  <si>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</si>
  <si>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</si>
  <si>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</si>
  <si>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</si>
  <si>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</si>
  <si>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</si>
  <si>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</si>
  <si>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</si>
  <si>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</si>
  <si>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</si>
  <si>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</si>
  <si>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</si>
  <si>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</si>
  <si>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</si>
  <si>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</si>
  <si>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</si>
  <si>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</si>
  <si>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</si>
  <si>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</si>
  <si>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</si>
  <si>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</si>
  <si>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</si>
  <si>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</si>
  <si>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</si>
  <si>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</si>
  <si>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</si>
  <si>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</si>
  <si>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</si>
  <si>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</si>
  <si>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</si>
  <si>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</si>
  <si>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</si>
  <si>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</si>
  <si>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</si>
  <si>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</si>
  <si>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</si>
  <si>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</si>
  <si>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</si>
  <si>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</si>
  <si>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</si>
  <si>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</si>
  <si>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</si>
  <si>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</si>
  <si>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</si>
  <si>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</si>
  <si>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</si>
  <si>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</si>
  <si>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</si>
  <si>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</si>
  <si>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</si>
  <si>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</si>
  <si>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</si>
  <si>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</si>
  <si>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</si>
  <si>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</si>
  <si>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</si>
  <si>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</si>
  <si>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</si>
  <si>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</si>
  <si>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</si>
  <si>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</si>
  <si>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</si>
  <si>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</si>
  <si>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</si>
  <si>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</si>
  <si>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</si>
  <si>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</si>
  <si>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</si>
  <si>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</si>
  <si>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</si>
  <si>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</si>
  <si>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</si>
  <si>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</si>
  <si>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</si>
  <si>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</si>
  <si>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</si>
  <si>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</si>
  <si>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</si>
  <si>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</si>
  <si>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</si>
  <si>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</si>
  <si>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</si>
  <si>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</si>
  <si>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</si>
  <si>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</si>
  <si>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</si>
  <si>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</si>
  <si>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</si>
  <si>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</si>
  <si>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</si>
  <si>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</si>
  <si>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</si>
  <si>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</si>
  <si>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</si>
  <si>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</si>
  <si>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</si>
  <si>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</si>
  <si>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</si>
  <si>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</si>
  <si>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</si>
  <si>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</si>
  <si>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</si>
  <si>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</si>
  <si>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</si>
  <si>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</si>
  <si>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</si>
  <si>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</si>
  <si>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</si>
  <si>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</si>
  <si>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</si>
  <si>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</si>
  <si>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</si>
  <si>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</si>
  <si>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</si>
  <si>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</si>
  <si>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</si>
  <si>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</si>
  <si>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</si>
  <si>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</si>
  <si>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</si>
  <si>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</si>
  <si>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</si>
  <si>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</si>
  <si>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</si>
  <si>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</si>
  <si>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</si>
  <si>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</si>
  <si>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</si>
  <si>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</si>
  <si>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</si>
  <si>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</si>
  <si>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</si>
  <si>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</si>
  <si>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</si>
  <si>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</si>
  <si>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</si>
  <si>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</si>
  <si>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</si>
  <si>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</si>
  <si>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</si>
  <si>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</si>
  <si>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</si>
  <si>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</si>
  <si>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</si>
  <si>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</si>
  <si>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</si>
  <si>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</si>
  <si>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</si>
  <si>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</si>
  <si>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</si>
  <si>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</si>
  <si>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</si>
  <si>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</si>
  <si>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</si>
  <si>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</si>
  <si>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</si>
  <si>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</si>
  <si>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</si>
  <si>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</si>
  <si>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</si>
  <si>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</si>
  <si>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</si>
  <si>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</si>
  <si>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</si>
  <si>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</si>
  <si>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</si>
  <si>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</si>
  <si>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</si>
  <si>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</si>
  <si>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</si>
  <si>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</si>
  <si>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</si>
  <si>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</si>
  <si>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</si>
  <si>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</si>
  <si>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</si>
  <si>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</si>
  <si>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</si>
  <si>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</si>
  <si>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</si>
  <si>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</si>
  <si>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</si>
  <si>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</si>
  <si>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</si>
  <si>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</si>
  <si>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</si>
  <si>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</si>
  <si>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</si>
  <si>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</si>
  <si>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</si>
  <si>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</si>
  <si>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</si>
  <si>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</si>
  <si>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</si>
  <si>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</si>
  <si>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</si>
  <si>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</si>
  <si>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</si>
  <si>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</si>
  <si>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</si>
  <si>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</si>
  <si>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</si>
  <si>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</si>
  <si>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</si>
  <si>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</si>
  <si>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</si>
  <si>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</si>
  <si>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</si>
  <si>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</si>
  <si>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</si>
  <si>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</si>
  <si>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</si>
  <si>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</si>
  <si>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</si>
  <si>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</si>
  <si>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</si>
  <si>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</si>
  <si>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</si>
  <si>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</si>
  <si>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</si>
  <si>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</si>
  <si>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</si>
  <si>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</si>
  <si>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</si>
  <si>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</si>
  <si>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</si>
  <si>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</si>
  <si>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</si>
  <si>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</si>
  <si>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</si>
  <si>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</si>
  <si>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</si>
  <si>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</si>
  <si>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</si>
  <si>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</si>
  <si>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</si>
  <si>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</si>
  <si>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</si>
  <si>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</si>
  <si>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</si>
  <si>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</si>
  <si>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</si>
  <si>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</si>
  <si>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</si>
  <si>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</si>
  <si>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</si>
  <si>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</si>
  <si>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</si>
  <si>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</si>
  <si>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</si>
  <si>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</si>
  <si>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</si>
  <si>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</si>
  <si>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</si>
  <si>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</si>
  <si>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</si>
  <si>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</si>
  <si>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</si>
  <si>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</si>
  <si>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</si>
  <si>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</si>
  <si>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</si>
  <si>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</si>
  <si>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</si>
  <si>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</si>
  <si>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</si>
  <si>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</si>
  <si>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</si>
  <si>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</si>
  <si>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</si>
  <si>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</si>
  <si>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</si>
  <si>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</si>
  <si>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</si>
  <si>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</si>
  <si>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</si>
  <si>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</si>
  <si>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</si>
  <si>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</si>
  <si>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</si>
  <si>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</si>
  <si>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</si>
  <si>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</si>
  <si>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</si>
  <si>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</si>
  <si>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</si>
  <si>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</si>
  <si>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</si>
  <si>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</si>
  <si>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</si>
  <si>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</si>
  <si>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</si>
  <si>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</si>
  <si>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</si>
  <si>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</si>
  <si>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</si>
  <si>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</si>
  <si>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</si>
  <si>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</si>
  <si>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</si>
  <si>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</si>
  <si>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</si>
  <si>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</si>
  <si>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</si>
  <si>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</si>
  <si>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</si>
  <si>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</si>
  <si>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</si>
  <si>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</si>
  <si>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</si>
  <si>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</si>
  <si>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</si>
  <si>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</si>
  <si>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</si>
  <si>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</si>
  <si>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</si>
  <si>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</si>
  <si>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</si>
  <si>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</si>
  <si>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</si>
  <si>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</si>
  <si>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</si>
  <si>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</si>
  <si>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</si>
  <si>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</si>
  <si>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</si>
  <si>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</si>
  <si>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</si>
  <si>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</si>
  <si>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</si>
  <si>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</si>
  <si>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</si>
  <si>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</si>
  <si>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</si>
  <si>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</si>
  <si>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</si>
  <si>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</si>
  <si>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</si>
  <si>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</si>
  <si>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</si>
  <si>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</si>
  <si>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</si>
  <si>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</si>
  <si>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</si>
  <si>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</si>
  <si>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</si>
  <si>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</si>
  <si>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</si>
  <si>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</si>
  <si>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</si>
  <si>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</si>
  <si>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</si>
  <si>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</si>
  <si>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</si>
  <si>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</si>
  <si>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</si>
  <si>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</si>
  <si>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</si>
  <si>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</si>
  <si>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</si>
  <si>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</si>
  <si>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</si>
  <si>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</si>
  <si>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</si>
  <si>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</si>
  <si>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</si>
  <si>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</si>
  <si>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</si>
  <si>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</si>
  <si>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</si>
  <si>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</si>
  <si>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</si>
  <si>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</si>
  <si>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</si>
  <si>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</si>
  <si>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</si>
  <si>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</si>
  <si>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</si>
  <si>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</si>
  <si>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</si>
  <si>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</si>
  <si>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</si>
  <si>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</si>
  <si>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</si>
  <si>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</si>
  <si>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</si>
  <si>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</si>
  <si>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</si>
  <si>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</si>
  <si>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</si>
  <si>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</si>
  <si>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</si>
  <si>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</si>
  <si>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</si>
  <si>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</si>
  <si>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</si>
  <si>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</si>
  <si>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</si>
  <si>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</si>
  <si>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</si>
  <si>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</si>
  <si>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</si>
  <si>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</si>
  <si>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</si>
  <si>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</si>
  <si>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</si>
  <si>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</si>
  <si>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</si>
  <si>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</si>
  <si>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</si>
  <si>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</si>
  <si>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</si>
  <si>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</si>
  <si>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</si>
  <si>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</si>
  <si>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</si>
  <si>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</si>
  <si>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</si>
  <si>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</si>
  <si>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</si>
  <si>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</si>
  <si>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</si>
  <si>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</si>
  <si>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</si>
  <si>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</si>
  <si>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</si>
  <si>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</si>
  <si>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</si>
  <si>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</si>
  <si>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</si>
  <si>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</si>
  <si>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</si>
  <si>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</si>
  <si>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</si>
  <si>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</si>
  <si>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</si>
  <si>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</si>
  <si>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</si>
  <si>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</si>
  <si>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</si>
  <si>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</si>
  <si>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</si>
  <si>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</si>
  <si>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</si>
  <si>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</si>
  <si>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</si>
  <si>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</si>
  <si>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</si>
  <si>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</si>
  <si>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</si>
  <si>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</si>
  <si>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</si>
  <si>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</si>
  <si>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</si>
  <si>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</si>
  <si>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</si>
  <si>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</si>
  <si>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</si>
  <si>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</si>
  <si>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</si>
  <si>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</si>
  <si>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</si>
  <si>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</si>
  <si>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</si>
  <si>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</si>
  <si>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</si>
  <si>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</si>
  <si>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</si>
  <si>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</si>
  <si>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</si>
  <si>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</si>
  <si>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</si>
  <si>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</si>
  <si>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</si>
  <si>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</si>
  <si>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</si>
  <si>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</si>
  <si>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</si>
  <si>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</si>
  <si>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</si>
  <si>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</si>
  <si>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</si>
  <si>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</si>
  <si>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</si>
  <si>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</si>
  <si>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</si>
  <si>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</si>
  <si>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</si>
  <si>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</si>
  <si>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</si>
  <si>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</si>
  <si>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</si>
  <si>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</si>
  <si>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</si>
  <si>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</si>
  <si>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</si>
  <si>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</si>
  <si>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</si>
  <si>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</si>
  <si>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</si>
  <si>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</si>
  <si>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</si>
  <si>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</si>
  <si>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</si>
  <si>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</si>
  <si>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</si>
  <si>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</si>
  <si>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</si>
  <si>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</si>
  <si>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</si>
  <si>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</si>
  <si>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</si>
  <si>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</si>
  <si>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</si>
  <si>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</si>
  <si>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</si>
  <si>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</si>
  <si>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</si>
  <si>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</si>
  <si>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</si>
  <si>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</si>
  <si>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</si>
  <si>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</si>
  <si>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</si>
  <si>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</si>
  <si>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</si>
  <si>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</si>
  <si>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</si>
  <si>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</si>
  <si>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</si>
  <si>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</si>
  <si>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</si>
  <si>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</si>
  <si>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</si>
  <si>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</si>
  <si>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</si>
  <si>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</si>
  <si>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</si>
  <si>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</si>
  <si>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</si>
  <si>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</si>
  <si>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</si>
  <si>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</si>
  <si>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</si>
  <si>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</si>
  <si>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</si>
  <si>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</si>
  <si>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</si>
  <si>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</si>
  <si>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</si>
  <si>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</si>
  <si>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</si>
  <si>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</si>
  <si>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</si>
  <si>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</si>
  <si>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</si>
  <si>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</si>
  <si>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</si>
  <si>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</si>
  <si>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</si>
  <si>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</si>
  <si>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</si>
  <si>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</si>
  <si>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</si>
  <si>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</si>
  <si>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</si>
  <si>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</si>
  <si>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</si>
  <si>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</si>
  <si>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</si>
  <si>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</si>
  <si>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</si>
  <si>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</si>
  <si>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</si>
  <si>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</si>
  <si>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</si>
  <si>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</si>
  <si>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</si>
  <si>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</si>
  <si>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</si>
  <si>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</si>
  <si>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</si>
  <si>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</si>
  <si>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</si>
  <si>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</si>
  <si>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</si>
  <si>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</si>
  <si>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</si>
  <si>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</si>
  <si>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</si>
  <si>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</si>
  <si>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</si>
  <si>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</si>
  <si>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</si>
  <si>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</si>
  <si>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</si>
  <si>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</si>
  <si>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</si>
  <si>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</si>
  <si>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</si>
  <si>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</si>
  <si>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</si>
  <si>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</si>
  <si>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</si>
  <si>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</si>
  <si>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</si>
  <si>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</si>
  <si>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</si>
  <si>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</si>
  <si>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</si>
  <si>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</si>
  <si>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</si>
  <si>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</si>
  <si>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</si>
  <si>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</si>
  <si>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</si>
  <si>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</si>
  <si>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</si>
  <si>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</si>
  <si>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</si>
  <si>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</si>
  <si>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</si>
  <si>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</si>
  <si>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</si>
  <si>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</si>
  <si>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</si>
  <si>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</si>
  <si>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</si>
  <si>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</si>
  <si>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</si>
  <si>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</si>
  <si>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</si>
  <si>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</si>
  <si>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</si>
  <si>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</si>
  <si>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</si>
  <si>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</si>
  <si>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</si>
  <si>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</si>
  <si>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</si>
  <si>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</si>
  <si>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</si>
  <si>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</si>
  <si>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</si>
  <si>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</si>
  <si>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</si>
  <si>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</si>
  <si>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</si>
  <si>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</si>
  <si>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</si>
  <si>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</si>
  <si>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</si>
  <si>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</si>
  <si>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</si>
  <si>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</si>
  <si>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</si>
  <si>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</si>
  <si>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</si>
  <si>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</si>
  <si>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</si>
  <si>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</si>
  <si>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</si>
  <si>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</si>
  <si>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</si>
  <si>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</si>
  <si>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</si>
  <si>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</si>
  <si>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</si>
  <si>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</si>
  <si>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</si>
  <si>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</si>
  <si>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</si>
  <si>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</si>
  <si>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</si>
  <si>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</si>
  <si>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</si>
  <si>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</si>
  <si>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</si>
  <si>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</si>
  <si>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</si>
  <si>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</si>
  <si>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</si>
  <si>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</si>
  <si>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</si>
  <si>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</si>
  <si>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</si>
  <si>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</si>
  <si>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</si>
  <si>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</si>
  <si>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</si>
  <si>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</si>
  <si>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</si>
  <si>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</si>
  <si>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</si>
  <si>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</si>
  <si>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</si>
  <si>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</si>
  <si>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</si>
  <si>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</si>
  <si>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</si>
  <si>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</si>
  <si>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</si>
  <si>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</si>
  <si>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</si>
  <si>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</si>
  <si>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</si>
  <si>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</si>
  <si>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</si>
  <si>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</si>
  <si>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</si>
  <si>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</si>
  <si>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</si>
  <si>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</si>
  <si>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</si>
  <si>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</si>
  <si>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</si>
  <si>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</si>
  <si>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</si>
  <si>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</si>
  <si>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</si>
  <si>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</si>
  <si>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</si>
  <si>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</si>
  <si>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</si>
  <si>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</si>
  <si>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</si>
  <si>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</si>
  <si>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</si>
  <si>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</si>
  <si>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</si>
  <si>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</si>
  <si>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</si>
  <si>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</si>
  <si>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</si>
  <si>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</si>
  <si>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</si>
  <si>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</si>
  <si>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</si>
  <si>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</si>
  <si>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</si>
  <si>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</si>
  <si>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</si>
  <si>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</si>
  <si>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</si>
  <si>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</si>
  <si>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</si>
  <si>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</si>
  <si>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</si>
  <si>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</si>
  <si>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</si>
  <si>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</si>
  <si>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</si>
  <si>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</si>
  <si>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</si>
  <si>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</si>
  <si>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</si>
  <si>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</si>
  <si>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</si>
  <si>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</si>
  <si>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</si>
  <si>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</si>
  <si>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</si>
  <si>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</si>
  <si>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</si>
  <si>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</si>
  <si>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</si>
  <si>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</si>
  <si>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</si>
  <si>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</si>
  <si>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</si>
  <si>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</si>
  <si>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</si>
  <si>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</si>
  <si>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</si>
  <si>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</si>
  <si>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</si>
  <si>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</si>
  <si>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</si>
  <si>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</si>
  <si>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</si>
  <si>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</si>
  <si>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</si>
  <si>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</si>
  <si>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</si>
  <si>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</si>
  <si>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</si>
  <si>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</si>
  <si>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</si>
  <si>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</si>
  <si>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</si>
  <si>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</si>
  <si>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</si>
  <si>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</si>
  <si>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</si>
  <si>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</si>
  <si>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</si>
  <si>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</si>
  <si>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</si>
  <si>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</si>
  <si>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</si>
  <si>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</si>
  <si>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</si>
  <si>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</si>
  <si>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</si>
  <si>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</si>
  <si>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</si>
  <si>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</si>
  <si>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</si>
  <si>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</si>
  <si>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</si>
  <si>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</si>
  <si>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</si>
  <si>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</si>
  <si>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</si>
  <si>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</si>
  <si>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</si>
  <si>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</si>
  <si>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</si>
  <si>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</si>
  <si>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</si>
  <si>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</si>
  <si>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</si>
  <si>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</si>
  <si>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</si>
  <si>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</si>
  <si>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</si>
  <si>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</si>
  <si>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</si>
  <si>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</si>
  <si>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</si>
  <si>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</si>
  <si>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</si>
  <si>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</si>
  <si>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</si>
  <si>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</si>
  <si>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</si>
  <si>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</si>
  <si>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</si>
  <si>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</si>
  <si>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</si>
  <si>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</si>
  <si>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</si>
  <si>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</si>
  <si>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</si>
  <si>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</si>
  <si>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</si>
  <si>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</si>
  <si>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</si>
  <si>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</si>
  <si>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</si>
  <si>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</si>
  <si>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</si>
  <si>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</si>
  <si>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</si>
  <si>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</si>
  <si>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</si>
  <si>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</si>
  <si>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</si>
  <si>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</si>
  <si>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</si>
  <si>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</si>
  <si>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</si>
  <si>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</si>
  <si>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</si>
  <si>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</si>
  <si>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</si>
  <si>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</si>
  <si>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</si>
  <si>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</si>
  <si>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</si>
  <si>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</si>
  <si>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</si>
  <si>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</si>
  <si>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</si>
  <si>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</si>
  <si>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</si>
  <si>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</si>
  <si>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</si>
  <si>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</si>
  <si>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</si>
  <si>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</si>
  <si>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</si>
  <si>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</si>
  <si>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</si>
  <si>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</si>
  <si>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</si>
  <si>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</si>
  <si>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</si>
  <si>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</si>
  <si>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</si>
  <si>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</si>
  <si>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</si>
  <si>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</si>
  <si>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</si>
  <si>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</si>
  <si>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</si>
  <si>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</si>
  <si>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</si>
  <si>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</si>
  <si>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</si>
  <si>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</si>
  <si>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</si>
  <si>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</si>
  <si>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</si>
  <si>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</si>
  <si>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</si>
  <si>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</si>
  <si>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</si>
  <si>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</si>
  <si>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</si>
  <si>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</si>
  <si>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</si>
  <si>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</si>
  <si>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</si>
  <si>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</si>
  <si>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</si>
  <si>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</si>
  <si>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</si>
  <si>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</si>
  <si>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</si>
  <si>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</si>
  <si>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</si>
  <si>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</si>
  <si>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</si>
  <si>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</si>
  <si>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</si>
  <si>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</si>
  <si>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</si>
  <si>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</si>
  <si>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</si>
  <si>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</si>
  <si>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</si>
  <si>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</si>
  <si>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</si>
  <si>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</si>
  <si>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</si>
  <si>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</si>
  <si>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</si>
  <si>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</si>
  <si>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</si>
  <si>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</si>
  <si>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</si>
  <si>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</si>
  <si>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</si>
  <si>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</si>
  <si>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</si>
  <si>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</si>
  <si>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</si>
  <si>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</si>
  <si>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</si>
  <si>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</si>
  <si>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</si>
  <si>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</si>
  <si>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</si>
  <si>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</si>
  <si>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</si>
  <si>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</si>
  <si>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</si>
  <si>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</si>
  <si>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</si>
  <si>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</si>
  <si>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</si>
  <si>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</si>
  <si>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</si>
  <si>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</si>
  <si>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</si>
  <si>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</si>
  <si>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</si>
  <si>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</si>
  <si>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</si>
  <si>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</si>
  <si>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</si>
  <si>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</si>
  <si>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</si>
  <si>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</si>
  <si>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</si>
  <si>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</si>
  <si>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</si>
  <si>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</si>
  <si>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</si>
  <si>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</si>
  <si>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</si>
  <si>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</si>
  <si>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</si>
  <si>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</si>
  <si>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</si>
  <si>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</si>
  <si>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</si>
  <si>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</si>
  <si>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</si>
  <si>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</si>
  <si>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</si>
  <si>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</si>
  <si>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</si>
  <si>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</si>
  <si>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</si>
  <si>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</si>
  <si>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</si>
  <si>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</si>
  <si>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</si>
  <si>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</si>
  <si>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</si>
  <si>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</si>
  <si>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</si>
  <si>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</si>
  <si>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</si>
  <si>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</si>
  <si>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</si>
  <si>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</si>
  <si>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</si>
  <si>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</si>
  <si>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</si>
  <si>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</si>
  <si>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</si>
  <si>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</si>
  <si>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</si>
  <si>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</si>
  <si>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</si>
  <si>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</si>
  <si>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</si>
  <si>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</si>
  <si>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</si>
  <si>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</si>
  <si>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</si>
  <si>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</si>
  <si>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</si>
  <si>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</si>
  <si>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</si>
  <si>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</si>
  <si>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</si>
  <si>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</si>
  <si>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</si>
  <si>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</si>
  <si>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</si>
  <si>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</si>
  <si>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</si>
  <si>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</si>
  <si>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</si>
  <si>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</si>
  <si>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</si>
  <si>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</si>
  <si>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</si>
  <si>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</si>
  <si>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</si>
  <si>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</si>
  <si>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</si>
  <si>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</si>
  <si>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</si>
  <si>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</si>
  <si>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</si>
  <si>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</si>
  <si>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</si>
  <si>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</si>
  <si>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</si>
  <si>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</si>
  <si>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</si>
  <si>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</si>
  <si>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</si>
  <si>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</si>
  <si>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</si>
  <si>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</si>
  <si>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</si>
  <si>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</si>
  <si>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</si>
  <si>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</si>
  <si>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</si>
  <si>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</si>
  <si>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</si>
  <si>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</si>
  <si>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</si>
  <si>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</si>
  <si>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</si>
  <si>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</si>
  <si>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</si>
  <si>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</si>
  <si>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</si>
  <si>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</si>
  <si>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</si>
  <si>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</si>
  <si>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</si>
  <si>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</si>
  <si>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</si>
  <si>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</si>
  <si>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</si>
  <si>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</si>
  <si>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</si>
  <si>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</si>
  <si>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</si>
  <si>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</si>
  <si>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</si>
  <si>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</si>
  <si>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</si>
  <si>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</si>
  <si>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</si>
  <si>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</si>
  <si>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</si>
  <si>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</si>
  <si>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</si>
  <si>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</si>
  <si>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</si>
  <si>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</si>
  <si>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</si>
  <si>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</si>
  <si>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</si>
  <si>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</si>
  <si>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</si>
  <si>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</si>
  <si>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</si>
  <si>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</si>
  <si>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</si>
  <si>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</si>
  <si>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</si>
  <si>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</si>
  <si>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</si>
  <si>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</si>
  <si>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</si>
  <si>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</si>
  <si>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</si>
  <si>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</si>
  <si>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</si>
  <si>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</si>
  <si>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</si>
  <si>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</si>
  <si>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</si>
  <si>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</si>
  <si>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</si>
  <si>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</si>
  <si>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</si>
  <si>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</si>
  <si>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</si>
  <si>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</si>
  <si>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</si>
  <si>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</si>
  <si>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</si>
  <si>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</si>
  <si>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</si>
  <si>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</si>
  <si>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</si>
  <si>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</si>
  <si>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</si>
  <si>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</si>
  <si>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</si>
  <si>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</si>
  <si>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</si>
  <si>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</si>
  <si>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</si>
  <si>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</si>
  <si>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</si>
  <si>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</si>
  <si>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</si>
  <si>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</si>
  <si>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</si>
  <si>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</si>
  <si>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</si>
  <si>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</si>
  <si>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</si>
  <si>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</si>
  <si>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</si>
  <si>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</si>
  <si>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</si>
  <si>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</si>
  <si>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</si>
  <si>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</si>
  <si>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</si>
  <si>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</si>
  <si>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</si>
  <si>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</si>
  <si>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</si>
  <si>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</si>
  <si>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</si>
  <si>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</si>
  <si>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</si>
  <si>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</si>
  <si>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</si>
  <si>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</si>
  <si>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</si>
  <si>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</si>
  <si>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</si>
  <si>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</si>
  <si>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</si>
  <si>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</si>
  <si>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</si>
  <si>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</si>
  <si>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</si>
  <si>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</si>
  <si>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</si>
  <si>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</si>
  <si>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</si>
  <si>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</si>
  <si>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</si>
  <si>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</si>
  <si>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</si>
  <si>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</si>
  <si>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</si>
  <si>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</si>
  <si>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</si>
  <si>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</si>
  <si>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</si>
  <si>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</si>
  <si>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</si>
  <si>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</si>
  <si>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</si>
  <si>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</si>
  <si>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</si>
  <si>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</si>
  <si>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</si>
  <si>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</si>
  <si>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</si>
  <si>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</si>
  <si>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</si>
  <si>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</si>
  <si>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</si>
  <si>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</si>
  <si>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</si>
  <si>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</si>
  <si>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</si>
  <si>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</si>
  <si>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</si>
  <si>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</si>
  <si>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</si>
  <si>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</si>
  <si>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</si>
  <si>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</si>
  <si>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</si>
  <si>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</si>
  <si>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</si>
  <si>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</si>
  <si>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</si>
  <si>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</si>
  <si>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</si>
  <si>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</si>
  <si>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</si>
  <si>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</si>
  <si>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</si>
  <si>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</si>
  <si>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</si>
  <si>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</si>
  <si>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</si>
  <si>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</si>
  <si>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</si>
  <si>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</si>
  <si>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</si>
  <si>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</si>
  <si>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</si>
  <si>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</si>
  <si>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</si>
  <si>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</si>
  <si>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</si>
  <si>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</si>
  <si>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</si>
  <si>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</si>
  <si>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</si>
  <si>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</si>
  <si>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</si>
  <si>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</si>
  <si>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</si>
  <si>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</si>
  <si>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</si>
  <si>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</si>
  <si>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</si>
  <si>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</si>
  <si>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</si>
  <si>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</si>
  <si>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</si>
  <si>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</si>
  <si>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</si>
  <si>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</si>
  <si>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</si>
  <si>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</si>
  <si>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</si>
  <si>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</si>
  <si>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</si>
  <si>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</si>
  <si>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</si>
  <si>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</si>
  <si>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</si>
  <si>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</si>
  <si>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</si>
  <si>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</si>
  <si>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</si>
  <si>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</si>
  <si>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</si>
  <si>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</si>
  <si>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</si>
  <si>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</si>
  <si>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</si>
  <si>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</si>
  <si>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</si>
  <si>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</si>
  <si>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</si>
  <si>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</si>
  <si>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</si>
  <si>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</si>
  <si>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</si>
  <si>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</si>
  <si>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</si>
  <si>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</si>
  <si>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</si>
  <si>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</si>
  <si>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</si>
  <si>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</si>
  <si>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</si>
  <si>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</si>
  <si>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</si>
  <si>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</si>
  <si>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</si>
  <si>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</si>
  <si>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</si>
  <si>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</si>
  <si>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</si>
  <si>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</si>
  <si>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</si>
  <si>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</si>
  <si>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</si>
  <si>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</si>
  <si>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</si>
  <si>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</si>
  <si>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</si>
  <si>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</si>
  <si>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</si>
  <si>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</si>
  <si>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</si>
  <si>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</si>
  <si>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</si>
  <si>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</si>
  <si>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</si>
  <si>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</si>
  <si>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</si>
  <si>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</si>
  <si>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</si>
  <si>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</si>
  <si>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</si>
  <si>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</si>
  <si>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</si>
  <si>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</si>
  <si>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</si>
  <si>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</si>
  <si>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</si>
  <si>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</si>
  <si>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</si>
  <si>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</si>
  <si>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</si>
  <si>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</si>
  <si>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</si>
  <si>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</si>
  <si>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</si>
  <si>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</si>
  <si>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</si>
  <si>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</si>
  <si>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</si>
  <si>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</si>
  <si>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</si>
  <si>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</si>
  <si>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</si>
  <si>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</si>
  <si>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</si>
  <si>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</si>
  <si>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</si>
  <si>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</si>
  <si>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</si>
  <si>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</si>
  <si>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</si>
  <si>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</si>
  <si>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</si>
  <si>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</si>
  <si>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</si>
  <si>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</si>
  <si>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</si>
  <si>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</si>
  <si>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</si>
  <si>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</si>
  <si>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</si>
  <si>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</si>
  <si>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</si>
  <si>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</si>
  <si>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</si>
  <si>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</si>
  <si>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</si>
  <si>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</si>
  <si>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</si>
  <si>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</si>
  <si>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</si>
  <si>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</si>
  <si>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</si>
  <si>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</si>
  <si>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</si>
  <si>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</si>
  <si>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</si>
  <si>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</si>
  <si>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</si>
  <si>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</si>
  <si>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</si>
  <si>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</si>
  <si>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</si>
  <si>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</si>
  <si>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</si>
  <si>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</si>
  <si>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</si>
  <si>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</si>
  <si>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</si>
  <si>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</si>
  <si>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</si>
  <si>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</si>
  <si>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</si>
  <si>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</si>
  <si>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</si>
  <si>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</si>
  <si>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</si>
  <si>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</si>
  <si>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</si>
  <si>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</si>
  <si>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</si>
  <si>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</si>
  <si>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</si>
  <si>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</si>
  <si>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</si>
  <si>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</si>
  <si>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</si>
  <si>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</si>
  <si>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</si>
  <si>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</si>
  <si>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</si>
  <si>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</si>
  <si>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</si>
  <si>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</si>
  <si>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</si>
  <si>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</si>
  <si>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</si>
  <si>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</si>
  <si>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</si>
  <si>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</si>
  <si>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</si>
  <si>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</si>
  <si>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</si>
  <si>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</si>
  <si>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</si>
  <si>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</si>
  <si>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</si>
  <si>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</si>
  <si>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</si>
  <si>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</si>
  <si>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</si>
  <si>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</si>
  <si>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</si>
  <si>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</si>
  <si>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</si>
  <si>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</si>
  <si>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</si>
  <si>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</si>
  <si>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</si>
  <si>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</si>
  <si>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</si>
  <si>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</si>
  <si>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</si>
  <si>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</si>
  <si>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</si>
  <si>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</si>
  <si>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</si>
  <si>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</si>
  <si>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</si>
  <si>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</si>
  <si>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</si>
  <si>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</si>
  <si>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</si>
  <si>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</si>
  <si>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</si>
  <si>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</si>
  <si>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</si>
  <si>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</si>
  <si>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</si>
  <si>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</si>
  <si>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</si>
  <si>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</si>
  <si>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</si>
  <si>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</si>
  <si>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</si>
  <si>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</si>
  <si>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</si>
  <si>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</si>
  <si>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</si>
  <si>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</si>
  <si>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</si>
  <si>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</si>
  <si>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</si>
  <si>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</si>
  <si>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</si>
  <si>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</si>
  <si>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</si>
  <si>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</si>
  <si>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</si>
  <si>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</si>
  <si>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</si>
  <si>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</si>
  <si>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</si>
  <si>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</si>
  <si>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</si>
  <si>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</si>
  <si>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</si>
  <si>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</si>
  <si>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</si>
  <si>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</si>
  <si>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</si>
  <si>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</si>
  <si>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</si>
  <si>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</si>
  <si>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</si>
  <si>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</si>
  <si>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</si>
  <si>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</si>
  <si>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</si>
  <si>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</si>
  <si>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</si>
  <si>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</si>
  <si>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</si>
  <si>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</si>
  <si>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</si>
  <si>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</si>
  <si>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</si>
  <si>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</si>
  <si>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</si>
  <si>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</si>
  <si>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</si>
  <si>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</si>
  <si>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</si>
  <si>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</si>
  <si>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</si>
  <si>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</si>
  <si>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</si>
  <si>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</si>
  <si>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</si>
  <si>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</si>
  <si>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</si>
  <si>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</si>
  <si>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</si>
  <si>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</si>
  <si>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</si>
  <si>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</si>
  <si>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</si>
  <si>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</si>
  <si>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</si>
  <si>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</si>
  <si>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</si>
  <si>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</si>
  <si>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</si>
  <si>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</si>
  <si>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</si>
  <si>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</si>
  <si>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</si>
  <si>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</si>
  <si>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</si>
  <si>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</si>
  <si>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</si>
  <si>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</si>
  <si>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</si>
  <si>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</si>
  <si>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</si>
  <si>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</si>
  <si>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</si>
  <si>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</si>
  <si>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</si>
  <si>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</si>
  <si>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</si>
  <si>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</si>
  <si>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</si>
  <si>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</si>
  <si>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</si>
  <si>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</si>
  <si>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</si>
  <si>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</si>
  <si>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</si>
  <si>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</si>
  <si>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</si>
  <si>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</si>
  <si>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</si>
  <si>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</si>
  <si>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</si>
  <si>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</si>
  <si>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</si>
  <si>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</si>
  <si>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</si>
  <si>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</si>
  <si>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</si>
  <si>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</si>
  <si>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</si>
  <si>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</si>
  <si>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</si>
  <si>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</si>
  <si>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</si>
  <si>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</si>
  <si>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</si>
  <si>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</si>
  <si>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</si>
  <si>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</si>
  <si>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</si>
  <si>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</si>
  <si>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</si>
  <si>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</si>
  <si>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</si>
  <si>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</si>
  <si>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</si>
  <si>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</si>
  <si>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</si>
  <si>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</si>
  <si>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</si>
  <si>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</si>
  <si>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</si>
  <si>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</si>
  <si>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</si>
  <si>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</si>
  <si>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</si>
  <si>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</si>
  <si>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</si>
  <si>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</si>
  <si>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</si>
  <si>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</si>
  <si>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</si>
  <si>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</si>
  <si>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</si>
  <si>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</si>
  <si>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</si>
  <si>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</si>
  <si>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</si>
  <si>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</si>
  <si>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</si>
  <si>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</si>
  <si>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</si>
  <si>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</si>
  <si>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</si>
  <si>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</si>
  <si>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</si>
  <si>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</si>
  <si>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</si>
  <si>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</si>
  <si>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</si>
  <si>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</si>
  <si>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</si>
  <si>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</si>
  <si>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</si>
  <si>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</si>
  <si>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</si>
  <si>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</si>
  <si>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</si>
  <si>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</si>
  <si>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</si>
  <si>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</si>
  <si>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</si>
  <si>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</si>
  <si>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</si>
  <si>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</si>
  <si>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</si>
  <si>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</si>
  <si>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</si>
  <si>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</si>
  <si>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</si>
  <si>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</si>
  <si>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</si>
  <si>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</si>
  <si>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</si>
  <si>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</si>
  <si>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</si>
  <si>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</si>
  <si>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</si>
  <si>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</si>
  <si>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</si>
  <si>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</si>
  <si>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</si>
  <si>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</si>
  <si>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</si>
  <si>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</si>
  <si>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</si>
  <si>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</si>
  <si>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</si>
  <si>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</si>
  <si>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</si>
  <si>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</si>
  <si>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</si>
  <si>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</si>
  <si>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</si>
  <si>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</si>
  <si>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</si>
  <si>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</si>
  <si>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</si>
  <si>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</si>
  <si>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</si>
  <si>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</si>
  <si>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</si>
  <si>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</si>
  <si>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</si>
  <si>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</si>
  <si>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</si>
  <si>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</si>
  <si>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</si>
  <si>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</si>
  <si>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</si>
  <si>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</si>
  <si>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</si>
  <si>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</si>
  <si>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</si>
  <si>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</si>
  <si>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</si>
  <si>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</si>
  <si>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</si>
  <si>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</si>
  <si>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</si>
  <si>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</si>
  <si>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</si>
  <si>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</si>
  <si>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</si>
  <si>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</si>
  <si>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</si>
  <si>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</si>
  <si>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</si>
  <si>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</si>
  <si>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</si>
  <si>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</si>
  <si>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</si>
  <si>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</si>
  <si>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</si>
  <si>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</si>
  <si>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</si>
  <si>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</si>
  <si>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</si>
  <si>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</si>
  <si>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</si>
  <si>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</si>
  <si>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</si>
  <si>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</si>
  <si>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</si>
  <si>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</si>
  <si>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</si>
  <si>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</si>
  <si>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</si>
  <si>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</si>
  <si>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</si>
  <si>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</si>
  <si>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</si>
  <si>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</si>
  <si>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</si>
  <si>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</si>
  <si>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</si>
  <si>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</si>
  <si>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</si>
  <si>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</si>
  <si>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</si>
  <si>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</si>
  <si>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</si>
  <si>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</si>
  <si>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</si>
  <si>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</si>
  <si>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</si>
  <si>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</si>
  <si>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</si>
  <si>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</si>
  <si>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</si>
  <si>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</si>
  <si>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</si>
  <si>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</si>
  <si>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</si>
  <si>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</si>
  <si>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</si>
  <si>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</si>
  <si>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</si>
  <si>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</si>
  <si>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</si>
  <si>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</si>
  <si>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</si>
  <si>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</si>
  <si>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</si>
  <si>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</si>
  <si>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</si>
  <si>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</si>
  <si>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</si>
  <si>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</si>
  <si>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</si>
  <si>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</si>
  <si>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</si>
  <si>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</si>
  <si>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</si>
  <si>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</si>
  <si>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</si>
  <si>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</si>
  <si>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</si>
  <si>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</si>
  <si>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</si>
  <si>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</si>
  <si>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</si>
  <si>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</si>
  <si>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</si>
  <si>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</si>
  <si>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</si>
  <si>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</si>
  <si>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</si>
  <si>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</si>
  <si>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</si>
  <si>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</si>
  <si>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</si>
  <si>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</si>
  <si>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</si>
  <si>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</si>
  <si>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</si>
  <si>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</si>
  <si>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</si>
  <si>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</si>
  <si>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</si>
  <si>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</si>
  <si>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</si>
  <si>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</si>
  <si>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</si>
  <si>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</si>
  <si>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</si>
  <si>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</si>
  <si>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</si>
  <si>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</si>
  <si>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</si>
  <si>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</si>
  <si>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</si>
  <si>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</si>
  <si>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</si>
  <si>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</si>
  <si>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</si>
  <si>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</si>
  <si>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</si>
  <si>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</si>
  <si>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</si>
  <si>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</si>
  <si>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</si>
  <si>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</si>
  <si>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</si>
  <si>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</si>
  <si>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</si>
  <si>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</si>
  <si>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</si>
  <si>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</si>
  <si>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</si>
  <si>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</si>
  <si>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</si>
  <si>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</si>
  <si>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</si>
  <si>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</si>
  <si>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</si>
  <si>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</si>
  <si>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</si>
  <si>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</si>
  <si>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</si>
  <si>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</si>
  <si>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</si>
  <si>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</si>
  <si>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</si>
  <si>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</si>
  <si>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</si>
  <si>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</si>
  <si>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</si>
  <si>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</si>
  <si>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</si>
  <si>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</si>
  <si>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</si>
  <si>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</si>
  <si>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</si>
  <si>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</si>
  <si>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</si>
  <si>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</si>
  <si>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</si>
  <si>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</si>
  <si>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</si>
  <si>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</si>
  <si>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</si>
  <si>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</si>
  <si>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</si>
  <si>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</si>
  <si>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</si>
  <si>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</si>
  <si>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</si>
  <si>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</si>
  <si>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</si>
  <si>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</si>
  <si>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</si>
  <si>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</si>
  <si>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</si>
  <si>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</si>
  <si>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</si>
  <si>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</si>
  <si>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</si>
  <si>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</si>
  <si>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</si>
  <si>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</si>
  <si>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</si>
  <si>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</si>
  <si>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</si>
  <si>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</si>
  <si>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</si>
  <si>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</si>
  <si>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</si>
  <si>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</si>
  <si>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</si>
  <si>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</si>
  <si>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</si>
  <si>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</si>
  <si>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</si>
  <si>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</si>
  <si>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</si>
  <si>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</si>
  <si>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</si>
  <si>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</si>
  <si>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</si>
  <si>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</si>
  <si>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</si>
  <si>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</si>
  <si>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</si>
  <si>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</si>
  <si>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</si>
  <si>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</si>
  <si>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</si>
  <si>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</si>
  <si>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</si>
  <si>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</si>
  <si>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</si>
  <si>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</si>
  <si>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</si>
  <si>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</si>
  <si>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</si>
  <si>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</si>
  <si>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</si>
  <si>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</si>
  <si>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</si>
  <si>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</si>
  <si>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</si>
  <si>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</si>
  <si>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</si>
  <si>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</si>
  <si>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</si>
  <si>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</si>
  <si>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</si>
  <si>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</si>
  <si>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</si>
  <si>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</si>
  <si>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</si>
  <si>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</si>
  <si>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</si>
  <si>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</si>
  <si>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</si>
  <si>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</si>
  <si>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</si>
  <si>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</si>
  <si>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</si>
  <si>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</si>
  <si>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</si>
  <si>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</si>
  <si>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</si>
  <si>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</si>
  <si>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</si>
  <si>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</si>
  <si>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</si>
  <si>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</si>
  <si>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</si>
  <si>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</si>
  <si>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</si>
  <si>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</si>
  <si>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</si>
  <si>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</si>
  <si>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</si>
  <si>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</si>
  <si>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</si>
  <si>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</si>
  <si>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</si>
  <si>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</si>
  <si>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</si>
  <si>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</si>
  <si>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</si>
  <si>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</si>
  <si>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</si>
  <si>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</si>
  <si>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</si>
  <si>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</si>
  <si>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</si>
  <si>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</si>
  <si>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</si>
  <si>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</si>
  <si>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</si>
  <si>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</si>
  <si>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</si>
  <si>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</si>
  <si>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</si>
  <si>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</si>
  <si>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</si>
  <si>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</si>
  <si>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</si>
  <si>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</si>
  <si>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</si>
  <si>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</si>
  <si>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</si>
  <si>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</si>
  <si>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</si>
  <si>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</si>
  <si>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</si>
  <si>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</si>
  <si>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</si>
  <si>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</si>
  <si>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</si>
  <si>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</si>
  <si>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</si>
  <si>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</si>
  <si>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</si>
  <si>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</si>
  <si>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</si>
  <si>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</si>
  <si>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</si>
  <si>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</si>
  <si>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</si>
  <si>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</si>
  <si>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</si>
  <si>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</si>
  <si>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</si>
  <si>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</si>
  <si>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</si>
  <si>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</si>
  <si>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</si>
  <si>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</si>
  <si>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</si>
  <si>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</si>
  <si>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</si>
  <si>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</si>
  <si>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</si>
  <si>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</si>
  <si>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</si>
  <si>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</si>
  <si>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</si>
  <si>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</si>
  <si>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</si>
  <si>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</si>
  <si>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</si>
  <si>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</si>
  <si>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</si>
  <si>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</si>
  <si>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</si>
  <si>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</si>
  <si>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</si>
  <si>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</si>
  <si>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</si>
  <si>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</si>
  <si>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</si>
  <si>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</si>
  <si>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</si>
  <si>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</si>
  <si>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</si>
  <si>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</si>
  <si>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</si>
  <si>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</si>
  <si>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</si>
  <si>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</si>
  <si>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</si>
  <si>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</si>
  <si>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</si>
  <si>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</si>
  <si>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</si>
  <si>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</si>
  <si>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</si>
  <si>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</si>
  <si>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</si>
  <si>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</si>
  <si>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</si>
  <si>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</si>
  <si>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</si>
  <si>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</si>
  <si>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</si>
  <si>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</si>
  <si>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</si>
  <si>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</si>
  <si>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</si>
  <si>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</si>
  <si>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</si>
  <si>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</si>
  <si>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</si>
  <si>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</si>
  <si>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</si>
  <si>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</si>
  <si>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</si>
  <si>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</si>
  <si>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</si>
  <si>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</si>
  <si>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</si>
  <si>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</si>
  <si>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</si>
  <si>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</si>
  <si>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</si>
  <si>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</si>
  <si>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</si>
  <si>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</si>
  <si>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</si>
  <si>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</si>
  <si>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</si>
  <si>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</si>
  <si>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</si>
  <si>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</si>
  <si>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</si>
  <si>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</si>
  <si>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</si>
  <si>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</si>
  <si>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</si>
  <si>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</si>
  <si>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</si>
  <si>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</si>
  <si>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</si>
  <si>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</si>
  <si>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</si>
  <si>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</si>
  <si>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</si>
  <si>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</si>
  <si>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</si>
  <si>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</si>
  <si>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</si>
  <si>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</si>
  <si>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</si>
  <si>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</si>
  <si>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</si>
  <si>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</si>
  <si>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</si>
  <si>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</si>
  <si>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</si>
  <si>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</si>
  <si>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</si>
  <si>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</si>
  <si>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</si>
  <si>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</si>
  <si>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</si>
  <si>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</si>
  <si>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</si>
  <si>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</si>
  <si>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</si>
  <si>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</si>
  <si>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</si>
  <si>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</si>
  <si>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</si>
  <si>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</si>
  <si>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</si>
  <si>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</si>
  <si>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</si>
  <si>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</si>
  <si>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</si>
  <si>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</si>
  <si>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</si>
  <si>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</si>
  <si>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</si>
  <si>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</si>
  <si>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</si>
  <si>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</si>
  <si>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</si>
  <si>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</si>
  <si>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</si>
  <si>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</si>
  <si>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</si>
  <si>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</si>
  <si>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</si>
  <si>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</si>
  <si>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</si>
  <si>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</si>
  <si>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</si>
  <si>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</si>
  <si>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</si>
  <si>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</si>
  <si>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</si>
  <si>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</si>
  <si>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</si>
  <si>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</si>
  <si>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</si>
  <si>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</si>
  <si>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</si>
  <si>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</si>
  <si>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</si>
  <si>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</si>
  <si>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</si>
  <si>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</si>
  <si>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</si>
  <si>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</si>
  <si>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</si>
  <si>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</si>
  <si>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</si>
  <si>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</si>
  <si>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</si>
  <si>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</si>
  <si>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</si>
  <si>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</si>
  <si>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</si>
  <si>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</si>
  <si>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</si>
  <si>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</si>
  <si>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</si>
  <si>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</si>
  <si>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</si>
  <si>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</si>
  <si>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</si>
  <si>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</si>
  <si>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</si>
  <si>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</si>
  <si>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</si>
  <si>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</si>
  <si>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</si>
  <si>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</si>
  <si>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</si>
  <si>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</si>
  <si>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</si>
  <si>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</si>
  <si>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</si>
  <si>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</si>
  <si>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</si>
  <si>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</si>
  <si>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</si>
  <si>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</si>
  <si>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</si>
  <si>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</si>
  <si>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</si>
  <si>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</si>
  <si>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</si>
  <si>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</si>
  <si>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</si>
  <si>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</si>
  <si>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</si>
  <si>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</si>
  <si>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</si>
  <si>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</si>
  <si>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</si>
  <si>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</si>
  <si>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</si>
  <si>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</si>
  <si>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</si>
  <si>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</si>
  <si>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</si>
  <si>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</si>
  <si>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</si>
  <si>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</si>
  <si>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</si>
  <si>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</si>
  <si>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</si>
  <si>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</si>
  <si>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</si>
  <si>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</si>
  <si>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</si>
  <si>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</si>
  <si>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</si>
  <si>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</si>
  <si>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</si>
  <si>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</si>
  <si>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</si>
  <si>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</si>
  <si>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</si>
  <si>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</si>
  <si>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</si>
  <si>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</si>
  <si>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</si>
  <si>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</si>
  <si>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</si>
  <si>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</si>
  <si>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</si>
  <si>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</si>
  <si>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</si>
  <si>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</si>
  <si>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</si>
  <si>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</si>
  <si>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</si>
  <si>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</si>
  <si>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</si>
  <si>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</si>
  <si>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</si>
  <si>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</si>
  <si>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</si>
  <si>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</si>
  <si>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</si>
  <si>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</si>
  <si>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</si>
  <si>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</si>
  <si>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</si>
  <si>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</si>
  <si>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</si>
  <si>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</si>
  <si>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</si>
  <si>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</si>
  <si>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</si>
  <si>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</si>
  <si>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</si>
  <si>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</si>
  <si>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</si>
  <si>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</si>
  <si>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</si>
  <si>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</si>
  <si>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</si>
  <si>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</si>
  <si>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</si>
  <si>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</si>
  <si>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</si>
  <si>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</si>
  <si>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</si>
  <si>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</si>
  <si>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</si>
  <si>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</si>
  <si>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</si>
  <si>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</si>
  <si>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</si>
  <si>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</si>
  <si>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</si>
  <si>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</si>
  <si>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</si>
  <si>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</si>
  <si>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</si>
  <si>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</si>
  <si>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</si>
  <si>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</si>
  <si>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</si>
  <si>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</si>
  <si>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</si>
  <si>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</si>
  <si>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</si>
  <si>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</si>
  <si>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</si>
  <si>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</si>
  <si>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</si>
  <si>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</si>
  <si>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</si>
  <si>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</si>
  <si>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</si>
  <si>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</si>
  <si>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</si>
  <si>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</si>
  <si>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</si>
  <si>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</si>
  <si>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</si>
  <si>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</si>
  <si>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</si>
  <si>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</si>
  <si>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</si>
  <si>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</si>
  <si>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</si>
  <si>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</si>
  <si>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</si>
  <si>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</si>
  <si>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</si>
  <si>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</si>
  <si>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</si>
  <si>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</si>
  <si>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</si>
  <si>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</si>
  <si>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</si>
  <si>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</si>
  <si>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</si>
  <si>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</si>
  <si>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</si>
  <si>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</si>
  <si>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</si>
  <si>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</si>
  <si>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</si>
  <si>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</si>
  <si>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</si>
  <si>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</si>
  <si>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</si>
  <si>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</si>
  <si>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</si>
  <si>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</si>
  <si>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</si>
  <si>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</si>
  <si>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</si>
  <si>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</si>
  <si>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</si>
  <si>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</si>
  <si>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</si>
  <si>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</si>
  <si>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</si>
  <si>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</si>
  <si>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</si>
  <si>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</si>
  <si>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</si>
  <si>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</si>
  <si>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</si>
  <si>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</si>
  <si>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</si>
  <si>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</si>
  <si>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</si>
  <si>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</si>
  <si>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</si>
  <si>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</si>
  <si>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</si>
  <si>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</si>
  <si>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</si>
  <si>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</si>
  <si>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</si>
  <si>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</si>
  <si>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</si>
  <si>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</si>
  <si>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</si>
  <si>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</si>
  <si>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</si>
  <si>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</si>
  <si>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</si>
  <si>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</si>
  <si>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</si>
  <si>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</si>
  <si>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</si>
  <si>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</si>
  <si>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</si>
  <si>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</si>
  <si>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</si>
  <si>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</si>
  <si>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</si>
  <si>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</si>
  <si>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</si>
  <si>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</si>
  <si>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</si>
  <si>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</si>
  <si>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</si>
  <si>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</si>
  <si>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</si>
  <si>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</si>
  <si>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</si>
  <si>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</si>
  <si>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</si>
  <si>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</si>
  <si>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</si>
  <si>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</si>
  <si>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</si>
  <si>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</si>
  <si>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</si>
  <si>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</si>
  <si>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</si>
  <si>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</si>
  <si>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</si>
  <si>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</si>
  <si>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</si>
  <si>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</si>
  <si>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</si>
  <si>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</si>
  <si>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</si>
  <si>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</si>
  <si>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</si>
  <si>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</si>
  <si>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</si>
  <si>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</si>
  <si>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</si>
  <si>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</si>
  <si>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</si>
  <si>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</si>
  <si>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</si>
  <si>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</si>
  <si>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</si>
  <si>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</si>
  <si>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</si>
  <si>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</si>
  <si>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</si>
  <si>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</si>
  <si>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</si>
  <si>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</si>
  <si>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</si>
  <si>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</si>
  <si>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</si>
  <si>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</si>
  <si>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</si>
  <si>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</si>
  <si>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</si>
  <si>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</si>
  <si>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</si>
  <si>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</si>
  <si>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</si>
  <si>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</si>
  <si>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</si>
  <si>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</si>
  <si>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</si>
  <si>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</si>
  <si>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</si>
  <si>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</si>
  <si>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</si>
  <si>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</si>
  <si>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</si>
  <si>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</si>
  <si>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</si>
  <si>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</si>
  <si>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</si>
  <si>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</si>
  <si>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</si>
  <si>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</si>
  <si>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</si>
  <si>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</si>
  <si>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</si>
  <si>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</si>
  <si>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</si>
  <si>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</si>
  <si>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</si>
  <si>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</si>
  <si>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</si>
  <si>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</si>
  <si>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</si>
  <si>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</si>
  <si>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</si>
  <si>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</si>
  <si>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</si>
  <si>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</si>
  <si>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</si>
  <si>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</si>
  <si>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</si>
  <si>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</si>
  <si>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</si>
  <si>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</si>
  <si>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</si>
  <si>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</si>
  <si>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</si>
  <si>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</si>
  <si>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</si>
  <si>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</si>
  <si>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</si>
  <si>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</si>
  <si>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</si>
  <si>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</si>
  <si>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</si>
  <si>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</si>
  <si>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</si>
  <si>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</si>
  <si>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</si>
  <si>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</si>
  <si>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</si>
  <si>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</si>
  <si>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</si>
  <si>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</si>
  <si>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</si>
  <si>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</si>
  <si>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</si>
  <si>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</si>
  <si>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</si>
  <si>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</si>
  <si>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</si>
  <si>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</si>
  <si>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</si>
  <si>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</si>
  <si>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</si>
  <si>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</si>
  <si>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</si>
  <si>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</si>
  <si>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</si>
  <si>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</si>
  <si>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</si>
  <si>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</si>
  <si>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</si>
  <si>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</si>
  <si>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</si>
  <si>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</si>
  <si>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</si>
  <si>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</si>
  <si>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</si>
  <si>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</si>
  <si>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</si>
  <si>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</si>
  <si>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</si>
  <si>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</si>
  <si>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</si>
  <si>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</si>
  <si>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</si>
  <si>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</si>
  <si>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</si>
  <si>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</si>
  <si>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</si>
  <si>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</si>
  <si>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</si>
  <si>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</si>
  <si>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</si>
  <si>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</si>
  <si>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</si>
  <si>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</si>
  <si>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</si>
  <si>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</si>
  <si>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</si>
  <si>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</si>
  <si>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</si>
  <si>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</si>
  <si>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</si>
  <si>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</si>
  <si>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</si>
  <si>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</si>
  <si>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</si>
  <si>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</si>
  <si>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</si>
  <si>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</si>
  <si>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</si>
  <si>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</si>
  <si>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</si>
  <si>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</si>
  <si>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</si>
  <si>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</si>
  <si>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</si>
  <si>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</si>
  <si>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</si>
  <si>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</si>
  <si>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</si>
  <si>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</si>
  <si>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</si>
  <si>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</si>
  <si>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</si>
  <si>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</si>
  <si>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</si>
  <si>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</si>
  <si>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</si>
  <si>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</si>
  <si>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</si>
  <si>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</si>
  <si>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</si>
  <si>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</si>
  <si>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</si>
  <si>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</si>
  <si>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</si>
  <si>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</si>
  <si>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</si>
  <si>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</si>
  <si>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</si>
  <si>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</si>
  <si>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</si>
  <si>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</si>
  <si>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</si>
  <si>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</si>
  <si>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</si>
  <si>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</si>
  <si>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</si>
  <si>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</si>
  <si>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</si>
  <si>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</si>
  <si>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</si>
  <si>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</si>
  <si>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</si>
  <si>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</si>
  <si>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</si>
  <si>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</si>
  <si>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</si>
  <si>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</si>
  <si>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</si>
  <si>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</si>
  <si>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</si>
  <si>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</si>
  <si>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</si>
  <si>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</si>
  <si>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</si>
  <si>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</si>
  <si>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</si>
  <si>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</si>
  <si>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</si>
  <si>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</si>
  <si>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</si>
  <si>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</si>
  <si>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</si>
  <si>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</si>
  <si>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</si>
  <si>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</si>
  <si>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</si>
  <si>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</si>
  <si>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</si>
  <si>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</si>
  <si>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</si>
  <si>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</si>
  <si>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</si>
  <si>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</si>
  <si>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</si>
  <si>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</si>
  <si>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</si>
  <si>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</si>
  <si>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</si>
  <si>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</si>
  <si>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</si>
  <si>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</si>
  <si>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</si>
  <si>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</si>
  <si>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</si>
  <si>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</si>
  <si>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</si>
  <si>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</si>
  <si>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</si>
  <si>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</si>
  <si>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</si>
  <si>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</si>
  <si>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</si>
  <si>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</si>
  <si>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</si>
  <si>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</si>
  <si>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</si>
  <si>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</si>
  <si>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</si>
  <si>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</si>
  <si>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</si>
  <si>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</si>
  <si>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</si>
  <si>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</si>
  <si>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</si>
  <si>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</si>
  <si>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</si>
  <si>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</si>
  <si>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</si>
  <si>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</si>
  <si>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</si>
  <si>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</si>
  <si>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</si>
  <si>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</si>
  <si>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</si>
  <si>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</si>
  <si>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</si>
  <si>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</si>
  <si>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</si>
  <si>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</si>
  <si>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</si>
  <si>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</si>
  <si>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</si>
  <si>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</si>
  <si>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</si>
  <si>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</si>
  <si>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</si>
  <si>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</si>
  <si>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</si>
  <si>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</si>
  <si>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</si>
  <si>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</si>
  <si>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</si>
  <si>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</si>
  <si>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</si>
  <si>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</si>
  <si>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</si>
  <si>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</si>
  <si>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</si>
  <si>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</si>
  <si>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</si>
  <si>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</si>
  <si>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</si>
  <si>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</si>
  <si>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</si>
  <si>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</si>
  <si>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</si>
  <si>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</si>
  <si>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</si>
  <si>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</si>
  <si>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</si>
  <si>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</si>
  <si>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</si>
  <si>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</si>
  <si>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</si>
  <si>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</si>
  <si>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</si>
  <si>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</si>
  <si>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</si>
  <si>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</si>
  <si>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</si>
  <si>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</si>
  <si>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</si>
  <si>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</si>
  <si>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</si>
  <si>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</si>
  <si>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</si>
  <si>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</si>
  <si>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</si>
  <si>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</si>
  <si>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</si>
  <si>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</si>
  <si>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</si>
  <si>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</si>
  <si>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</si>
  <si>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</si>
  <si>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</si>
  <si>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</si>
  <si>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</si>
  <si>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</si>
  <si>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</si>
  <si>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</si>
  <si>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</si>
  <si>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</si>
  <si>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</si>
  <si>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</si>
  <si>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</si>
  <si>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</si>
  <si>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</si>
  <si>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</si>
  <si>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</si>
  <si>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</si>
  <si>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</si>
  <si>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</si>
  <si>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</si>
  <si>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</si>
  <si>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</si>
  <si>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</si>
  <si>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</si>
  <si>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</si>
  <si>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</si>
  <si>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</si>
  <si>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</si>
  <si>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</si>
  <si>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</si>
  <si>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</si>
  <si>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</si>
  <si>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</si>
  <si>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</si>
  <si>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</si>
  <si>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</si>
  <si>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</si>
  <si>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</si>
  <si>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</si>
  <si>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</si>
  <si>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</si>
  <si>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</si>
  <si>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</si>
  <si>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</si>
  <si>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</si>
  <si>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</si>
  <si>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</si>
  <si>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</si>
  <si>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</si>
  <si>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</si>
  <si>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</si>
  <si>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</si>
  <si>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</si>
  <si>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</si>
  <si>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</si>
  <si>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</si>
  <si>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</si>
  <si>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</si>
  <si>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</si>
  <si>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</si>
  <si>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</si>
  <si>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</si>
  <si>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</si>
  <si>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</si>
  <si>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</si>
  <si>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</si>
  <si>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</si>
  <si>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</si>
  <si>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</si>
  <si>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</si>
  <si>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</si>
  <si>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</si>
  <si>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</si>
  <si>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</si>
  <si>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</si>
  <si>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</si>
  <si>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</si>
  <si>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</si>
  <si>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</si>
  <si>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</si>
  <si>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</si>
  <si>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</si>
  <si>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</si>
  <si>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</si>
  <si>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</si>
  <si>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</si>
  <si>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</si>
  <si>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</si>
  <si>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</si>
  <si>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</si>
  <si>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</si>
  <si>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</si>
  <si>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</si>
  <si>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</si>
  <si>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</si>
  <si>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</si>
  <si>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</si>
  <si>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</si>
  <si>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</si>
  <si>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</si>
  <si>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</si>
  <si>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</si>
  <si>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</si>
  <si>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</si>
  <si>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</si>
  <si>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</si>
  <si>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</si>
  <si>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</si>
  <si>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</si>
  <si>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</si>
  <si>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</si>
  <si>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</si>
  <si>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</si>
  <si>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</si>
  <si>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</si>
  <si>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</si>
  <si>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</si>
  <si>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</si>
  <si>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</si>
  <si>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</si>
  <si>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</si>
  <si>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</si>
  <si>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</si>
  <si>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</si>
  <si>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</si>
  <si>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</si>
  <si>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</si>
  <si>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</si>
  <si>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</si>
  <si>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</si>
  <si>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</si>
  <si>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</si>
  <si>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</si>
  <si>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</si>
  <si>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</si>
  <si>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</si>
  <si>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</si>
  <si>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</si>
  <si>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</si>
  <si>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</si>
  <si>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</si>
  <si>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</si>
  <si>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</si>
  <si>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</si>
  <si>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</si>
  <si>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</si>
  <si>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</si>
  <si>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</si>
  <si>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</si>
  <si>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</si>
  <si>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</si>
  <si>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</si>
  <si>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</si>
  <si>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</si>
  <si>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</si>
  <si>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</si>
  <si>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</si>
  <si>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</si>
  <si>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</si>
  <si>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</si>
  <si>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</si>
  <si>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</si>
  <si>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</si>
  <si>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</si>
  <si>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</si>
  <si>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</si>
  <si>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</si>
  <si>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</si>
  <si>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</si>
  <si>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</si>
  <si>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</si>
  <si>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</si>
  <si>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</si>
  <si>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</si>
  <si>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</si>
  <si>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</si>
  <si>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</si>
  <si>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</si>
  <si>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</si>
  <si>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</si>
  <si>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</si>
  <si>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</si>
  <si>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</si>
  <si>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</si>
  <si>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</si>
  <si>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</si>
  <si>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</si>
  <si>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</si>
  <si>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</si>
  <si>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</si>
  <si>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</si>
  <si>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</si>
  <si>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</si>
  <si>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</si>
  <si>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</si>
  <si>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</si>
  <si>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</si>
  <si>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</si>
  <si>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</si>
  <si>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</si>
  <si>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</si>
  <si>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</si>
  <si>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</si>
  <si>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</si>
  <si>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</si>
  <si>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</si>
  <si>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</si>
  <si>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</si>
  <si>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</si>
  <si>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</si>
  <si>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</si>
  <si>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</si>
  <si>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</si>
  <si>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</si>
  <si>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</si>
  <si>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</si>
  <si>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</si>
  <si>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</si>
  <si>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</si>
  <si>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</si>
  <si>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</si>
  <si>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</si>
  <si>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</si>
  <si>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</si>
  <si>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</si>
  <si>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</si>
  <si>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</si>
  <si>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</si>
  <si>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</si>
  <si>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</si>
  <si>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</si>
  <si>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</si>
  <si>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</si>
  <si>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</si>
  <si>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</si>
  <si>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</si>
  <si>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</si>
  <si>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</si>
  <si>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</si>
  <si>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</si>
  <si>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</si>
  <si>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</si>
  <si>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</si>
  <si>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</si>
  <si>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</si>
  <si>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</si>
  <si>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</si>
  <si>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</si>
  <si>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</si>
  <si>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</si>
  <si>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</si>
  <si>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</si>
  <si>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</si>
  <si>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</si>
  <si>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</si>
  <si>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</si>
  <si>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</si>
  <si>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</si>
  <si>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</si>
  <si>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</si>
  <si>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</si>
  <si>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</si>
  <si>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</si>
  <si>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</si>
  <si>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</si>
  <si>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</si>
  <si>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</si>
  <si>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</si>
  <si>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</si>
  <si>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</si>
  <si>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</si>
  <si>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</si>
  <si>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</si>
  <si>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</si>
  <si>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</si>
  <si>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</si>
  <si>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</si>
  <si>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</si>
  <si>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</si>
  <si>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</si>
  <si>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</si>
  <si>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</si>
  <si>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</si>
  <si>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</si>
  <si>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</si>
  <si>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</si>
  <si>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</si>
  <si>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</si>
  <si>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</si>
  <si>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</si>
  <si>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</si>
  <si>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</si>
  <si>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</si>
  <si>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</si>
  <si>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</si>
  <si>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</si>
  <si>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</si>
  <si>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</si>
  <si>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</si>
  <si>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</si>
  <si>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</si>
  <si>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</si>
  <si>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</si>
  <si>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</si>
  <si>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</si>
  <si>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</si>
  <si>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</si>
  <si>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</si>
  <si>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</si>
  <si>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</si>
  <si>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</si>
  <si>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</si>
  <si>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</si>
  <si>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</si>
  <si>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</si>
  <si>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</si>
  <si>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</si>
  <si>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</si>
  <si>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</si>
  <si>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</si>
  <si>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</si>
  <si>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</si>
  <si>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</si>
  <si>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</si>
  <si>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</si>
  <si>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</si>
  <si>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</si>
  <si>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</si>
  <si>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</si>
  <si>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</si>
  <si>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</si>
  <si>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</si>
  <si>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</si>
  <si>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</si>
  <si>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</si>
  <si>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</si>
  <si>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</si>
  <si>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</si>
  <si>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</si>
  <si>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</si>
  <si>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</si>
  <si>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</si>
  <si>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</si>
  <si>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</si>
  <si>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</si>
  <si>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</si>
  <si>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</si>
  <si>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</si>
  <si>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</si>
  <si>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</si>
  <si>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</si>
  <si>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</si>
  <si>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</si>
  <si>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</si>
  <si>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</si>
  <si>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</si>
  <si>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</si>
  <si>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</si>
  <si>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</si>
  <si>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</si>
  <si>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</si>
  <si>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</si>
  <si>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</si>
  <si>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</si>
  <si>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</si>
  <si>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</si>
  <si>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</si>
  <si>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</si>
  <si>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</si>
  <si>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</si>
  <si>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</si>
  <si>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</si>
  <si>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</si>
  <si>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</si>
  <si>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</si>
  <si>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</si>
  <si>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</si>
  <si>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</si>
  <si>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</si>
  <si>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</si>
  <si>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</si>
  <si>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</si>
  <si>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</si>
  <si>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</si>
  <si>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</si>
  <si>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</si>
  <si>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</si>
  <si>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</si>
  <si>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</si>
  <si>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</si>
  <si>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</si>
  <si>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</si>
  <si>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</si>
  <si>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</si>
  <si>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</si>
  <si>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</si>
  <si>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</si>
  <si>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</si>
  <si>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</si>
  <si>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</si>
  <si>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</si>
  <si>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</si>
  <si>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</si>
  <si>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</si>
  <si>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</si>
  <si>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</si>
  <si>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</si>
  <si>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</si>
  <si>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</si>
  <si>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</si>
  <si>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</si>
  <si>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</si>
  <si>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</si>
  <si>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</si>
  <si>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</si>
  <si>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</si>
  <si>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</si>
  <si>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</si>
  <si>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</si>
  <si>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</si>
  <si>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</si>
  <si>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</si>
  <si>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</si>
  <si>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</si>
  <si>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</si>
  <si>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</si>
  <si>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</si>
  <si>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</si>
  <si>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</si>
  <si>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</si>
  <si>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</si>
  <si>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</si>
  <si>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</si>
  <si>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</si>
  <si>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</si>
  <si>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</si>
  <si>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</si>
  <si>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</si>
  <si>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</si>
  <si>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</si>
  <si>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</si>
  <si>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</si>
  <si>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</si>
  <si>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</si>
  <si>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</si>
  <si>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</si>
  <si>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</si>
  <si>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</si>
  <si>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</si>
  <si>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</si>
  <si>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</si>
  <si>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</si>
  <si>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</si>
  <si>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</si>
  <si>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</si>
  <si>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</si>
  <si>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</si>
  <si>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</si>
  <si>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</si>
  <si>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</si>
  <si>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</si>
  <si>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</si>
  <si>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</si>
  <si>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</si>
  <si>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</si>
  <si>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</si>
  <si>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</si>
  <si>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</si>
  <si>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</si>
  <si>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</si>
  <si>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</si>
  <si>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</si>
  <si>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</si>
  <si>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</si>
  <si>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</si>
  <si>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</si>
  <si>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</si>
  <si>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</si>
  <si>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</si>
  <si>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</si>
  <si>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</si>
  <si>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</si>
  <si>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</si>
  <si>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</si>
  <si>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</si>
  <si>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</si>
  <si>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</si>
  <si>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</si>
  <si>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</si>
  <si>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</si>
  <si>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</si>
  <si>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</si>
  <si>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</si>
  <si>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</si>
  <si>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</si>
  <si>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</si>
  <si>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</si>
  <si>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</si>
  <si>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</si>
  <si>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</si>
  <si>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</si>
  <si>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</si>
  <si>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</si>
  <si>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</si>
  <si>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</si>
  <si>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</si>
  <si>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</si>
  <si>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</si>
  <si>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</si>
  <si>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</si>
  <si>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</si>
  <si>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</si>
  <si>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</si>
  <si>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</si>
  <si>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</si>
  <si>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</si>
  <si>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</si>
  <si>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</si>
  <si>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</si>
  <si>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</si>
  <si>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</si>
  <si>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</si>
  <si>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</si>
  <si>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</si>
  <si>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</si>
  <si>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</si>
  <si>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</si>
  <si>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</si>
  <si>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</si>
  <si>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</si>
  <si>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</si>
  <si>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</si>
  <si>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</si>
  <si>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</si>
  <si>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</si>
  <si>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</si>
  <si>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</si>
  <si>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</si>
  <si>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</si>
  <si>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</si>
  <si>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</si>
  <si>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</si>
  <si>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</si>
  <si>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</si>
  <si>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</si>
  <si>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</si>
  <si>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</si>
  <si>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</si>
  <si>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</si>
  <si>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</si>
  <si>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</si>
  <si>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</si>
  <si>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</si>
  <si>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</si>
  <si>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</si>
  <si>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</si>
  <si>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</si>
  <si>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</si>
  <si>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</si>
  <si>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</si>
  <si>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</si>
  <si>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</si>
  <si>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</si>
  <si>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</si>
  <si>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</si>
  <si>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</si>
  <si>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</si>
  <si>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</si>
  <si>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</si>
  <si>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</si>
  <si>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</si>
  <si>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</si>
  <si>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</si>
  <si>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</si>
  <si>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</si>
  <si>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</si>
  <si>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</si>
  <si>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</si>
  <si>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</si>
  <si>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</si>
  <si>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</si>
  <si>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</si>
  <si>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</si>
  <si>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</si>
  <si>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</si>
  <si>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</si>
  <si>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</si>
  <si>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</si>
  <si>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</si>
  <si>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</si>
  <si>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</si>
  <si>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</si>
  <si>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</si>
  <si>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</si>
  <si>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</si>
  <si>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</si>
  <si>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</si>
  <si>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</si>
  <si>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</si>
  <si>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</si>
  <si>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</si>
  <si>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</si>
  <si>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</si>
  <si>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</si>
  <si>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</si>
  <si>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</si>
  <si>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</si>
  <si>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</si>
  <si>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</si>
  <si>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</si>
  <si>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</si>
  <si>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</si>
  <si>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</si>
  <si>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</si>
  <si>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</si>
  <si>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</si>
  <si>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</si>
  <si>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</si>
  <si>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</si>
  <si>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</si>
  <si>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</si>
  <si>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</si>
  <si>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</si>
  <si>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</si>
  <si>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</si>
  <si>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</si>
  <si>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</si>
  <si>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</si>
  <si>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</si>
  <si>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</si>
  <si>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</si>
  <si>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</si>
  <si>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</si>
  <si>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</si>
  <si>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</si>
  <si>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</si>
  <si>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</si>
  <si>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</si>
  <si>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</si>
  <si>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</si>
  <si>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</si>
  <si>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</si>
  <si>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</si>
  <si>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</si>
  <si>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</si>
  <si>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</si>
  <si>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</si>
  <si>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</si>
  <si>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</si>
  <si>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</si>
  <si>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</si>
  <si>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</si>
  <si>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</si>
  <si>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</si>
  <si>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</si>
  <si>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</si>
  <si>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</si>
  <si>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</si>
  <si>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</si>
  <si>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</si>
  <si>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</si>
  <si>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</si>
  <si>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</si>
  <si>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</si>
  <si>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</si>
  <si>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</si>
  <si>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</si>
  <si>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</si>
  <si>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</si>
  <si>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</si>
  <si>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</si>
  <si>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</si>
  <si>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</si>
  <si>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</si>
  <si>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</si>
  <si>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</si>
  <si>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</si>
  <si>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</si>
  <si>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</si>
  <si>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</si>
  <si>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</si>
  <si>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</si>
  <si>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</si>
  <si>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</si>
  <si>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</si>
  <si>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</si>
  <si>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</si>
  <si>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</si>
  <si>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</si>
  <si>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</si>
  <si>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</si>
  <si>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</si>
  <si>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</si>
  <si>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</si>
  <si>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</si>
  <si>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</si>
  <si>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</si>
  <si>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</si>
  <si>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</si>
  <si>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</si>
  <si>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</si>
  <si>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</si>
  <si>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</si>
  <si>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</si>
  <si>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</si>
  <si>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</si>
  <si>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</si>
  <si>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</si>
  <si>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</si>
  <si>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</si>
  <si>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</si>
  <si>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</si>
  <si>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</si>
  <si>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</si>
  <si>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</si>
  <si>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</si>
  <si>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</si>
  <si>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</si>
  <si>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</si>
  <si>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</si>
  <si>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</si>
  <si>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</si>
  <si>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</si>
  <si>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</si>
  <si>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</si>
  <si>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</si>
  <si>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</si>
  <si>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</si>
  <si>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</si>
  <si>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</si>
  <si>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</si>
  <si>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</si>
  <si>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</si>
  <si>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</si>
  <si>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</si>
  <si>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</si>
  <si>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</si>
  <si>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</si>
  <si>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</si>
  <si>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</si>
  <si>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</si>
  <si>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</si>
  <si>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</si>
  <si>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</si>
  <si>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</si>
  <si>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</si>
  <si>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</si>
  <si>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</si>
  <si>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</si>
  <si>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</si>
  <si>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</si>
  <si>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</si>
  <si>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</si>
  <si>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</si>
  <si>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</si>
  <si>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</si>
  <si>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</si>
  <si>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</si>
  <si>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</si>
  <si>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</si>
  <si>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</si>
  <si>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</si>
  <si>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</si>
  <si>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</si>
  <si>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</si>
  <si>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</si>
  <si>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</si>
  <si>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</si>
  <si>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</si>
  <si>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</si>
  <si>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</si>
  <si>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</si>
  <si>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</si>
  <si>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</si>
  <si>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</si>
  <si>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</si>
  <si>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</si>
  <si>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</si>
  <si>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</si>
  <si>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</si>
  <si>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</si>
  <si>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</si>
  <si>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</si>
  <si>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</si>
  <si>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</si>
  <si>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</si>
  <si>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</si>
  <si>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</si>
  <si>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</si>
  <si>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</si>
  <si>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</si>
  <si>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</si>
  <si>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</si>
  <si>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</si>
  <si>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</si>
  <si>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</si>
  <si>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</si>
  <si>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</si>
  <si>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</si>
  <si>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</si>
  <si>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</si>
  <si>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</si>
  <si>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</si>
  <si>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</si>
  <si>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</si>
  <si>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</si>
  <si>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</si>
  <si>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</si>
  <si>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</si>
  <si>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</si>
  <si>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</si>
  <si>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</si>
  <si>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</si>
  <si>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</si>
  <si>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</si>
  <si>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</si>
  <si>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</si>
  <si>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</si>
  <si>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</si>
  <si>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</si>
  <si>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</si>
  <si>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</si>
  <si>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</si>
  <si>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</si>
  <si>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</si>
  <si>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</si>
  <si>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</si>
  <si>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</si>
  <si>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</si>
  <si>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</si>
  <si>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</si>
  <si>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</si>
  <si>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</si>
  <si>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</si>
  <si>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</si>
  <si>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</si>
  <si>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</si>
  <si>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</si>
  <si>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</si>
  <si>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</si>
  <si>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</si>
  <si>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</si>
  <si>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</si>
  <si>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</si>
  <si>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</si>
  <si>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</si>
  <si>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</si>
  <si>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</si>
  <si>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</si>
  <si>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</si>
  <si>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</si>
  <si>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</si>
  <si>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</si>
  <si>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</si>
  <si>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</si>
  <si>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</si>
  <si>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</si>
  <si>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</si>
  <si>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</si>
  <si>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</si>
  <si>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</si>
  <si>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</si>
  <si>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</si>
  <si>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</si>
  <si>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</si>
  <si>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</si>
  <si>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</si>
  <si>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</si>
  <si>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</si>
  <si>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</si>
  <si>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</si>
  <si>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</si>
  <si>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</si>
  <si>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</si>
  <si>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</si>
  <si>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</si>
  <si>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</si>
  <si>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</si>
  <si>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</si>
  <si>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</si>
  <si>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</si>
  <si>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</si>
  <si>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</si>
  <si>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</si>
  <si>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</si>
  <si>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</si>
  <si>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</si>
  <si>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</si>
  <si>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</si>
  <si>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</si>
  <si>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</si>
  <si>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</si>
  <si>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</si>
  <si>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</si>
  <si>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</si>
  <si>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</si>
  <si>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</si>
  <si>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</si>
  <si>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</si>
  <si>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</si>
  <si>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</si>
  <si>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</si>
  <si>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</si>
  <si>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</si>
  <si>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</si>
  <si>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</si>
  <si>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</si>
  <si>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</si>
  <si>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</si>
  <si>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</si>
  <si>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</si>
  <si>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</si>
  <si>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</si>
  <si>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</si>
  <si>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</si>
  <si>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</si>
  <si>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</si>
  <si>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</si>
  <si>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</si>
  <si>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</si>
  <si>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</si>
  <si>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</si>
  <si>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</si>
  <si>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</si>
  <si>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</si>
  <si>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</si>
  <si>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</si>
  <si>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</si>
  <si>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</si>
  <si>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</si>
  <si>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</si>
  <si>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</si>
  <si>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</si>
  <si>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</si>
  <si>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</si>
  <si>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</si>
  <si>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</si>
  <si>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</si>
  <si>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</si>
  <si>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</si>
  <si>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</si>
  <si>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</si>
  <si>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</si>
  <si>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</si>
  <si>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</si>
  <si>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</si>
  <si>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</si>
  <si>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</si>
  <si>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</si>
  <si>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</si>
  <si>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</si>
  <si>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</si>
  <si>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</si>
  <si>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</si>
  <si>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</si>
  <si>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</si>
  <si>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</si>
  <si>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</si>
  <si>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</si>
  <si>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</si>
  <si>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</si>
  <si>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</si>
  <si>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</si>
  <si>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</si>
  <si>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</si>
  <si>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</si>
  <si>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</si>
  <si>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</si>
  <si>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</si>
  <si>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</si>
  <si>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</si>
  <si>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</si>
  <si>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</si>
  <si>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</si>
  <si>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</si>
  <si>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</si>
  <si>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</si>
  <si>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</si>
  <si>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</si>
  <si>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</si>
  <si>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</si>
  <si>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</si>
  <si>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</si>
  <si>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</si>
  <si>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</si>
  <si>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</si>
  <si>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</si>
  <si>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</si>
  <si>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</si>
  <si>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</si>
  <si>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</si>
  <si>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</si>
  <si>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</si>
  <si>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</si>
  <si>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</si>
  <si>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</si>
  <si>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</si>
  <si>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</si>
  <si>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</si>
  <si>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</si>
  <si>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</si>
  <si>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</si>
  <si>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</si>
  <si>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</si>
  <si>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</si>
  <si>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</si>
  <si>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</si>
  <si>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</si>
  <si>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</si>
  <si>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</si>
  <si>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</si>
  <si>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</si>
  <si>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</si>
  <si>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</si>
  <si>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</si>
  <si>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</si>
  <si>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</si>
  <si>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</si>
  <si>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</si>
  <si>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</si>
  <si>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</si>
  <si>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</si>
  <si>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</si>
  <si>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</si>
  <si>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</si>
  <si>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</si>
  <si>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</si>
  <si>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</si>
  <si>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</si>
  <si>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</si>
  <si>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</si>
  <si>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</si>
  <si>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</si>
  <si>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</si>
  <si>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</si>
  <si>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</si>
  <si>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</si>
  <si>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</si>
  <si>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</si>
  <si>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</si>
  <si>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</si>
  <si>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</si>
  <si>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</si>
  <si>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</si>
  <si>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</si>
  <si>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</si>
  <si>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</si>
  <si>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</si>
  <si>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</si>
  <si>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</si>
  <si>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</si>
  <si>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</si>
  <si>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</si>
  <si>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</si>
  <si>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</si>
  <si>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</si>
  <si>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</si>
  <si>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</si>
  <si>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</si>
  <si>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</si>
  <si>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</si>
  <si>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</si>
  <si>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</si>
  <si>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</si>
  <si>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</si>
  <si>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</si>
  <si>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</si>
  <si>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</si>
  <si>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</si>
  <si>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</si>
  <si>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</si>
  <si>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</si>
  <si>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</si>
  <si>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</si>
  <si>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</si>
  <si>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</si>
  <si>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</si>
  <si>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</si>
  <si>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</si>
  <si>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</si>
  <si>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</si>
  <si>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</si>
  <si>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</si>
  <si>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</si>
  <si>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</si>
  <si>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</si>
  <si>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</si>
  <si>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</si>
  <si>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</si>
  <si>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</si>
  <si>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</si>
  <si>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</si>
  <si>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</si>
  <si>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</si>
  <si>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</si>
  <si>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</si>
  <si>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</si>
  <si>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</si>
  <si>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</si>
  <si>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</si>
  <si>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</si>
  <si>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</si>
  <si>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</si>
  <si>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</si>
  <si>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</si>
  <si>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</si>
  <si>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</si>
  <si>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</si>
  <si>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</si>
  <si>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</si>
  <si>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</si>
  <si>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</si>
  <si>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</si>
  <si>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</si>
  <si>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</si>
  <si>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</si>
  <si>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</si>
  <si>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</si>
  <si>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</si>
  <si>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</si>
  <si>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</si>
  <si>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</si>
  <si>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</si>
  <si>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</si>
  <si>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</si>
  <si>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</si>
  <si>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</si>
  <si>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</si>
  <si>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</si>
  <si>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</si>
  <si>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</si>
  <si>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</si>
  <si>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</si>
  <si>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</si>
  <si>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</si>
  <si>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</si>
  <si>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</si>
  <si>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</si>
  <si>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</si>
  <si>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</si>
  <si>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</si>
  <si>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</si>
  <si>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</si>
  <si>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</si>
  <si>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</si>
  <si>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</si>
  <si>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</si>
  <si>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</si>
  <si>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</si>
  <si>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</si>
  <si>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</si>
  <si>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</si>
  <si>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</si>
  <si>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</si>
  <si>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</si>
  <si>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</si>
  <si>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</si>
  <si>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</si>
  <si>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</si>
  <si>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</si>
  <si>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</si>
  <si>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</si>
  <si>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</si>
  <si>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</si>
  <si>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</si>
  <si>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</si>
  <si>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</si>
  <si>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</si>
  <si>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</si>
  <si>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</si>
  <si>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</si>
  <si>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</si>
  <si>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</si>
  <si>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</si>
  <si>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</si>
  <si>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</si>
  <si>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</si>
  <si>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</si>
  <si>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</si>
  <si>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</si>
  <si>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</si>
  <si>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</si>
  <si>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</si>
  <si>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</si>
  <si>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</si>
  <si>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</si>
  <si>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</si>
  <si>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</si>
  <si>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</si>
  <si>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</si>
  <si>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</si>
  <si>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</si>
  <si>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</si>
  <si>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</si>
  <si>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</si>
  <si>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</si>
  <si>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</si>
  <si>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</si>
  <si>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</si>
  <si>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</si>
  <si>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</si>
  <si>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</si>
  <si>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</si>
  <si>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</si>
  <si>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</si>
  <si>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</si>
  <si>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</si>
  <si>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</si>
  <si>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</si>
  <si>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</si>
  <si>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</si>
  <si>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</si>
  <si>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</si>
  <si>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</si>
  <si>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</si>
  <si>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</si>
  <si>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</si>
  <si>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</si>
  <si>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</si>
  <si>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</si>
  <si>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</si>
  <si>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</si>
  <si>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</si>
  <si>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</si>
  <si>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</si>
  <si>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</si>
  <si>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</si>
  <si>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</si>
  <si>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</si>
  <si>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</si>
  <si>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</si>
  <si>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</si>
  <si>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</si>
  <si>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</si>
  <si>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</si>
  <si>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</si>
  <si>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</si>
  <si>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</si>
  <si>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</si>
  <si>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</si>
  <si>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</si>
  <si>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</si>
  <si>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</si>
  <si>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</si>
  <si>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</si>
  <si>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</si>
  <si>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</si>
  <si>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</si>
  <si>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</si>
  <si>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</si>
  <si>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</si>
  <si>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</si>
  <si>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</si>
  <si>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</si>
  <si>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</si>
  <si>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</si>
  <si>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</si>
  <si>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</si>
  <si>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</si>
  <si>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</si>
  <si>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</si>
  <si>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</si>
  <si>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</si>
  <si>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</si>
  <si>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</si>
  <si>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</si>
  <si>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</si>
  <si>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</si>
  <si>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</si>
  <si>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</si>
  <si>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</si>
  <si>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</si>
  <si>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</si>
  <si>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</si>
  <si>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</si>
  <si>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</si>
  <si>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</si>
  <si>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</si>
  <si>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</si>
  <si>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</si>
  <si>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</si>
  <si>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</si>
  <si>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</si>
  <si>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</si>
  <si>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</si>
  <si>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</si>
  <si>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</si>
  <si>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</si>
  <si>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</si>
  <si>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</si>
  <si>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</si>
  <si>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</si>
  <si>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</si>
  <si>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</si>
  <si>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</si>
  <si>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</si>
  <si>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</si>
  <si>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</si>
  <si>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</si>
  <si>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</si>
  <si>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</si>
  <si>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</si>
  <si>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</si>
  <si>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</si>
  <si>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</si>
  <si>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</si>
  <si>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</si>
  <si>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</si>
  <si>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</si>
  <si>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</si>
  <si>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</si>
  <si>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</si>
  <si>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</si>
  <si>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</si>
  <si>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</si>
  <si>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</si>
  <si>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</si>
  <si>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</si>
  <si>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30 MIN</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</si>
  <si>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</si>
  <si>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</si>
  <si>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</si>
  <si>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</si>
  <si>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</si>
  <si>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</si>
  <si>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</si>
  <si>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</si>
  <si>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</si>
  <si>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</si>
  <si>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</si>
  <si>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</si>
  <si>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</si>
  <si>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</si>
  <si>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</si>
  <si>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</si>
  <si>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ETA 25 mins</t>
  </si>
  <si>
    <t>PCM-20251123-00000435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</si>
</sst>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321.34289062499738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45984.291316550924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45984.291316550924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45984.291316550924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45984.291316550924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45984.291316550924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45984.291316550924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45984.291316550924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45984.291316550924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45984.291316550924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45984.291316550924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45984.291316550924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45984.291316550924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45984.291316550924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45984.291316550924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45984.291316550924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45984.291316550924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45984.291316550924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45984.291316550924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45984.291316550924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45984.291316550924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45984.291316550924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45984.291316550924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45984.291316550924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45984.291316550924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45984.291316550924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45984.291316550924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45984.291316550924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45984.291316550924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45984.291316550924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45984.291316550924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45984.291316550924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45984.291316550924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45984.291316550924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159.29147858796205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61" t="s">
        <v>11598</v>
      </c>
      <c r="E4" s="102" t="s">
        <v>39021</v>
      </c>
      <c r="F4" s="103">
        <v>45984.251516203702</v>
      </c>
      <c r="G4" s="104">
        <f ca="1">IFERROR(NOW()-F4,"-")</f>
        <v>3.9800347221898846E-2</v>
      </c>
      <c r="H4" s="103">
        <v>45984.245509259257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45984.291316550924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45984.291316550924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45984.291316550924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45984.291316550924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45984.291316550924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45984.291316550924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45984.291316550924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45984.291316550924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45984.291316550924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45984.291316550924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45984.291316550924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45984.291316550924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45984.291316550924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45984.291316550924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45984.291316550924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45984.291316550924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45984.291316550924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45984.291316550924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45984.291316550924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45984.291316550924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45984.291316550924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45984.291316550924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45984.291316550924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45984.291316550924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45984.291316550924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45984.291316550924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45984.291316550924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45984.291316550924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45984.291316550924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45984.291316550924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45984.291316550924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45984.291316550924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45984.291316550924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45984.291316550924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45984.291316550924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45984.291316550924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45984.291316550924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45984.291316550924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45984.291316550924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45984.291316550924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45984.291316550924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45984.291316550924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45984.291316550924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45984.291316550924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45984.291316550924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45984.291316550924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45984.291316550924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45984.291316550924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45984.291316550924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45984.291316550924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45984.291316550924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45984.291316550924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45984.291316550924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45984.291316550924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45984.291316550924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45984.291316550924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45984.291316550924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45984.291316550924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45984.291316550924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45984.291316550924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45984.291316550924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45984.291316550924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45984.291316550924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45984.291316550924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45984.291316550924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45984.291316550924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45984.291316550924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45984.291316550924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45984.291316550924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45984.291316550924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45984.291316550924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45984.291316550924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45984.291316550924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45984.291316550924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45984.291316550924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45984.291316550924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45984.291316550924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45984.291316550924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45984.291316550924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45984.291316550924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45984.291316550924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45984.291316550924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45984.291316550924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45984.291316550924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45984.291316550924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45984.291316550924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45984.291316550924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45984.291316550924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45984.291316550924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45984.291316550924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45984.291316550924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45984.291316550924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45984.291316550924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45984.291316550924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45984.291316550924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45984.291316550924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45984.291316550924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45984.291316550924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45984.291316550924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45984.291316550924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45984.291316550924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45984.291316550924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45984.291316550924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45984.291316550924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45984.291316550924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45984.291316550924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45984.291316550924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45984.291316550924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45984.291316550924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45984.291316550924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45984.291316550924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45984.291316550924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45984.291316550924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45984.291316550924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45984.291316550924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45984.291316550924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45984.291316550924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45984.291316550924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45984.291316550924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45984.291316550924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45984.291316550924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45984.291316550924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45984.291316550924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45984.291316550924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45984.291316550924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45984.291316550924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45984.291316550924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45984.291316550924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45984.291316550924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45984.291316550924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45984.291316550924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45984.291316550924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45984.291316550924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45984.291316550924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45984.291316550924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45984.291316550924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45984.291316550924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45984.291316550924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45984.291316550924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45984.291316550924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45984.291316550924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45984.291316550924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45984.291316550924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45984.291316550924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45984.291316550924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45984.291316550924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45984.291316550924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45984.291316550924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45984.291316550924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45984.291316550924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45984.291316550924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45984.291316550924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45984.291316550924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45984.291316550924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45984.291316550924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45984.291316550924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45984.291316550924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45984.291316550924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45984.291316550924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45984.291316550924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45984.291316550924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45984.291316550924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45984.291316550924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45984.291316550924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45984.291316550924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45984.291316550924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45984.291316550924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45984.291316550924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45984.291316550924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45984.291316550924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45984.291316550924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45984.291316550924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45984.291316550924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45984.291316550924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45984.291316550924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45984.291316550924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45984.291316550924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45984.291316550924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45984.291316550924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45984.291316550924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45984.291316550924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45984.291316550924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45984.291316550924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45984.291316550924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45984.291316550924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45984.291316550924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45984.291316550924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45984.291316550924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45984.291316550924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45984.291316550924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45984.291316550924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45984.291316550924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45984.291316550924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45984.291316550924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45984.291316550924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45984.291316550924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45984.291316550924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45984.291316550924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45984.291316550924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45984.291316550924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45984.291316550924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45984.291316550924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45984.291316550924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45984.291316550924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45984.291316550924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45984.291316550924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45984.291316550924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45984.291316550924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45984.291316550924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45984.291316550924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45984.291316550924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45984.291316550924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45984.291316550924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45984.291316550924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45984.291316550924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45984.291316550924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45984.291316550924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45984.291316550924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45984.291316550924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45984.291316550924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45984.291316550924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45984.291316550924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45984.291316550924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45984.291316550924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45984.291316550924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45984.291316550924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45984.291316550924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45984.291316550924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45984.291316550924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45984.291316550924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45984.291316550924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45984.291316550924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45984.291316550924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45984.291316550924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45984.291316550924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45984.291316550924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45984.291316550924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45984.291316550924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45984.291316550924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45984.291316550924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45984.291316550924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45984.291316550924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45984.291316550924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45984.291316550924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45984.291316550924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45984.291316550924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45984.291316550924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45984.291316550924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45984.291316550924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45984.291316550924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45984.291316550924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45984.291316550924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45984.291316550924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45984.291316550924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45984.291316550924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45984.291316550924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45984.291316550924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45984.291316550924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45984.291316550924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45984.291316550924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45984.291316550924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45984.291316550924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45984.291316550924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45984.291316550924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45984.291316550924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45984.291316550924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45984.291316550924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45984.291316550924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45984.291316550924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45984.291316550924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45984.291316550924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45984.291316550924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45984.291316550924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45984.291316550924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45984.291316550924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45984.291316550924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45984.291316550924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45984.291316550924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45984.291316550924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45984.291316550924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45984.291316550924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45984.291316550924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45984.291316550924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45984.291316550924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45984.291316550924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45984.291316550924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45984.291316550924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45984.291316550924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45984.291316550924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45984.291316550924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45984.291316550924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45984.291316550924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45984.291316550924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45984.291316550924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45984.291316550924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45984.291316550924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45984.291316550924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45984.291316550924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45984.291316550924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45984.291316550924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45984.291316550924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45984.291316550924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45984.291316550924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45984.291316550924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45984.291316550924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45984.291316550924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45984.291316550924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45984.291316550924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45984.291316550924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45984.291316550924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45984.291316550924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45984.291316550924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45984.291316550924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45984.291316550924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45984.291316550924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45984.291316550924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45984.291316550924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45984.291316550924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45984.291316550924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45984.291316550924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45984.291316550924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45984.291316550924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45984.291316550924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45984.291316550924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45984.291316550924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45984.291316550924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45984.291316550924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45984.291316550924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45984.291316550924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45984.291316550924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45984.291316550924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45984.291316550924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45984.291316550924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45984.291316550924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45984.291316550924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45984.291316550924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45984.291316550924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45984.291316550924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45984.291316550924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45984.291316550924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45984.291316550924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45984.291316550924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45984.291316550924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45984.291316550924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45984.291316550924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45984.291316550924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45984.291316550924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45984.291316550924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45984.291316550924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45984.291316550924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45984.291316550924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45984.291316550924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45984.291316550924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45984.291316550924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45984.291316550924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45984.291316550924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45984.291316550924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45984.291316550924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45984.291316550924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45984.291316550924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45984.291316550924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45984.291316550924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45984.291316550924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45984.291316550924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45984.291316550924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45984.291316550924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45984.291316550924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45984.291316550924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45984.291316550924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45984.291316550924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45984.291316550924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45984.291316550924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45984.291316550924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45984.291316550924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45984.291316550924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45984.291316550924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45984.291316550924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45984.291316550924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45984.291316550924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45984.291316550924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45984.291316550924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45984.291316550924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45984.291316550924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45984.291316550924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45984.291316550924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45984.291316550924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45984.291316550924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45984.291316550924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45984.291316550924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45984.291316550924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45984.291316550924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45984.291316550924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45984.291316550924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45984.291316550924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45984.291316550924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45984.291316550924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45984.291316550924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45984.291316550924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45984.291316550924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45984.291316550924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45984.291316550924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45984.291316550924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45984.291316550924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45984.291316550924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45984.291316550924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45984.291316550924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45984.291316550924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45984.291316550924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45984.291316550924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45984.291316550924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45984.291316550924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45984.291316550924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45984.291316550924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45984.291316550924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45984.291316550924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45984.291316550924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45984.291316550924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45984.291316550924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45984.291316550924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45984.291316550924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45984.291316550924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45984.291316550924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45984.291316550924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45984.291316550924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45984.291316550924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45984.291316550924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45984.291316550924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45984.291316550924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45984.291316550924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45984.291316550924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45984.291316550924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45984.291316550924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45984.291316550924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45984.291316550924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45984.291316550924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45984.291316550924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45984.291316550924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45984.291316550924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45984.291316550924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45984.291316550924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45984.291316550924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45984.291316550924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45984.291316550924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45984.291316550924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45984.291316550924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45984.291316550924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45984.291316550924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45984.291316550924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45984.291316550924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45984.291316550924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45984.291316550924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45984.291316550924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45984.291316550924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45984.291316550924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45984.291316550924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45984.291316550924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45984.291316550924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45984.291316550924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45984.291316550924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45984.291316550924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45984.291316550924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45984.291316550924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45984.291316550924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45984.291316550924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45984.291316550924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45984.291316550924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45984.291316550924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45984.291316550924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45984.291316550924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45984.291316550924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45984.291316550924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45984.291316550924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45984.291316550924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45984.291316550924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45984.291316550924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45984.291316550924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45984.291316550924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45984.291316550924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45984.291316550924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45984.291316550924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45984.291316550924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45984.291316550924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45984.291316550924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45984.291316550924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45984.291316550924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45984.291316550924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45984.291316550924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45984.291316550924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45984.291316550924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45984.291316550924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45984.291316550924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45984.291316550924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45984.291316550924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45984.291316550924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45984.291316550924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45984.291316550924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45984.291316550924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45984.291316550924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45984.291316550924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45984.291316550924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45984.291316550924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45984.291316550924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45984.291316550924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45984.291316550924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45984.291316550924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45984.291316550924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45984.291316550924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45984.291316550924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45984.291316550924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45984.291316550924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45984.291316550924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45984.291316550924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45984.291316550924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45984.291316550924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45984.291316550924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45984.291316550924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45984.291316550924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45984.291316550924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45984.291316550924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45984.291316550924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45984.291316550924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45984.291316550924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45984.291316550924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45984.291316550924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45984.291316550924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45984.291316550924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45984.291316550924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45984.291316550924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45984.291316550924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45984.291316550924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45984.291316550924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45984.291316550924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45984.291316550924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45984.291316550924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45984.291316550924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45984.291316550924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45984.291316550924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45984.291316550924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45984.291316550924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45984.291316550924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45984.291316550924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45984.291316550924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45984.291316550924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45984.291316550924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45984.291316550924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45984.291316550924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45984.291316550924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45984.291316550924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45984.291316550924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45984.291316550924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45984.291316550924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45984.291316550924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45984.291316550924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45984.291316550924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45984.291316550924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45984.291316550924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45984.291316550924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45984.291316550924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45984.291316550924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45984.291316550924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45984.291316550924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45984.291316550924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45984.291316550924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45984.291316550924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45984.291316550924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45984.291316550924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45984.291316550924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45984.291316550924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45984.291316550924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45984.291316550924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45984.291316550924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45984.291316550924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45984.291316550924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45984.291316550924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45984.291316550924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45984.291316550924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45984.291316550924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45984.291316550924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45984.291316550924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45984.291316550924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45984.291316550924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45984.291316550924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45984.291316550924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45984.291316550924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45984.291316550924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45984.291316550924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45984.291316550924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45984.291316550924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45984.291316550924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45984.291316550924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45984.291316550924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45984.291316550924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45984.291316550924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45984.291316550924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45984.291316550924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45984.291316550924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45984.291316550924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45984.291316550924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45984.291316550924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45984.291316550924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45984.291316550924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45984.291316550924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45984.291316550924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45984.291316550924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45984.291316550924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45984.291316550924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45984.291316550924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45984.291316550924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45984.291316550924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45984.291316550924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45984.291316550924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45984.291316550924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45984.291316550924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45984.291316550924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45984.291316550924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45984.291316550924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45984.291316550924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45984.291316550924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45984.291316550924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45984.291316550924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45984.291316550924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45984.291316550924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45984.291316550924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45984.291316550924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45984.291316550924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45984.291316550924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45984.291316550924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45984.291316550924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45984.291316550924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45984.291316550924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45984.291316550924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45984.291316550924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45984.291316550924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45984.291316550924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45984.291316550924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45984.291316550924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45984.291316550924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45984.291316550924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45984.291316550924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45984.291316550924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45984.291316550924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45984.291316550924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45984.291316550924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45984.291316550924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45984.291316550924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45984.291316550924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45984.291316550924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45984.291316550924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45984.291316550924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45984.291316550924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45984.291316550924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45984.291316550924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45984.291316550924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45984.291316550924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45984.291316550924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45984.291316550924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45984.291316550924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45984.291316550924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45984.291316550924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45984.291316550924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45984.291316550924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45984.291316550924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45984.291316550924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45984.291316550924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45984.291316550924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45984.291316550924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45984.291316550924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45984.291316550924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45984.291316550924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45984.291316550924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45984.291316550924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45984.291316550924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45984.291316550924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45984.291316550924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45984.291316550924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45984.291316550924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45984.291316550924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45984.291316550924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45984.291316550924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45984.291316550924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45984.291316550924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45984.291316550924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45984.291316550924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45984.291316550924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45984.291316550924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45984.291316550924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45984.291316550924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45984.291316550924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45984.291316550924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45984.291316550924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45984.291316550924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45984.291316550924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45984.291316550924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45984.291316550924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45984.291316550924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45984.291316550924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45984.291316550924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45984.291316550924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45984.291316550924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45984.291316550924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45984.291316550924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45984.291316550924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45984.291316550924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45984.291316550924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45984.291316550924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45984.291316550924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45984.291316550924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45984.291316550924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45984.291316550924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45984.291316550924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45984.291316550924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45984.291316550924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45984.291316550924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45984.291316550924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45984.291316550924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45984.291316550924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45984.291316550924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45984.291316550924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45984.291316550924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45984.291316550924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45984.291316550924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45984.291316550924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45984.291316550924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45984.291316550924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45984.291316550924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45984.291316550924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45984.291316550924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45984.291316550924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45984.291316550924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45984.291316550924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45984.291316550924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45984.291316550924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45984.291316550924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45984.291316550924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45984.291316550924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45984.291316550924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45984.291316550924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45984.291316550924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45984.291316550924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45984.291316550924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45984.291316550924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45984.291316550924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45984.291316550924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45984.291316550924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45984.291316550924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45984.291316550924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45984.291316550924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45984.291316550924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45984.291316550924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45984.291316550924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45984.291316550924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45984.291316550924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45984.291316550924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45984.291316550924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45984.291316550924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45984.291316550924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45984.291316550924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45984.291316550924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45984.291316550924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45984.291316550924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45984.291316550924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45984.291316550924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45984.291316550924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45984.291316550924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45984.291316550924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45984.291316550924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45984.291316550924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45984.291316550924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45984.291316550924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45984.291316550924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45984.291316550924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45984.291316550924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45984.291316550924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45984.291316550924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45984.291316550924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45984.291316550924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45984.291316550924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45984.291316550924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45984.291316550924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45984.291316550924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45984.291316550924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45984.291316550924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45984.291316550924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45984.291316550924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45984.291316550924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45984.291316550924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45984.291316550924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45984.291316550924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45984.291316550924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45984.291316550924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45984.291316550924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45984.291316550924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45984.291316550924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45984.291316550924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45984.291316550924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45984.291316550924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45984.291316550924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45984.291316550924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45984.291316550924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45984.291316550924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45984.291316550924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45984.291316550924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45984.291316550924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45984.291316550924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45984.291316550924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45984.291316550924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45984.291316550924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45984.291316550924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45984.291316550924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45984.291316550924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45984.291316550924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45984.291316550924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45984.291316550924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45984.291316550924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45984.291316550924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45984.291316550924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45984.291316550924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45984.291316550924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45984.291316550924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45984.291316550924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45984.291316550924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45984.291316550924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45984.291316550924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45984.291316550924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45984.291316550924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45984.291316550924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45984.291316550924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45984.291316550924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45984.291316550924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45984.291316550924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45984.291316550924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45984.291316550924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45984.291316550924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45984.291316550924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45984.291316550924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45984.291316550924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45984.291316550924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45984.291316550924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45984.291316550924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45984.291316550924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45984.291316550924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45984.291316550924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45984.291316550924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45984.291316550924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45984.291316550924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45984.291316550924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45984.291316550924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45984.291316550924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45984.291316550924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45984.291316550924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45984.291316550924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45984.291316550924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45984.291316550924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45984.291316550924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45984.291316550924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45984.291316550924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45984.291316550924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45984.291316550924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45984.291316550924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45984.291316550924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45984.291316550924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45984.291316550924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45984.291316550924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45984.291316550924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45984.291316550924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45984.291316550924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45984.291316550924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45984.291316550924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45984.291316550924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45984.291316550924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45984.291316550924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45984.291316550924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45984.291316550924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45984.291316550924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45984.291316550924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45984.291316550924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45984.291316550924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45984.291316550924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45984.291316550924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45984.291316550924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45984.291316550924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45984.291316550924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45984.291316550924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45984.291316550924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45984.291316550924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45984.291316550924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45984.291316550924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45984.291316550924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45984.291316550924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45984.291316550924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45984.291316550924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45984.291316550924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45984.291316550924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45984.291316550924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45984.291316550924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45984.291316550924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45984.291316550924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45984.291316550924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45984.291316550924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45984.291316550924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45984.291316550924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45984.291316550924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45984.291316550924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45984.291316550924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45984.291316550924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45984.291316550924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45984.291316550924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45984.291316550924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45984.291316550924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45984.291316550924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45984.291316550924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45984.291316550924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45984.291316550924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45984.291316550924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45984.291316550924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45984.291316550924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45984.291316550924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45984.291316550924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45984.291316550924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45984.291316550924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45984.291316550924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45984.291316550924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45984.291316550924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45984.291316550924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45984.291316550924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45984.291316550924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45984.291316550924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45984.291316550924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45984.291316550924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45984.291316550924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45984.291316550924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45984.291316550924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45984.291316550924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45984.291316550924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45984.291316550924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45984.291316550924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45984.291316550924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45984.291316550924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45984.291316550924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45984.291316550924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45984.291316550924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45984.291316550924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45984.291316550924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45984.291316550924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45984.291316550924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45984.291316550924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45984.291316550924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45984.291316550924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45984.291316550924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45984.291316550924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45984.291316550924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45984.291316550924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45984.291316550924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45984.291316550924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45984.291316550924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45984.291316550924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45984.291316550924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45984.291316550924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45984.291316550924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45984.291316550924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45984.291316550924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45984.291316550924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45984.291316550924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45984.291316550924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45984.291316550924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45984.291316550924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45984.291316550924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45984.291316550924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45984.291316550924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45984.291316550924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45984.291316550924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45984.291316550924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45984.291316550924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45984.291316550924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45984.291316550924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45984.291316550924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45984.291316550924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45984.291316550924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45984.291316550924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45984.291316550924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45984.291316550924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45984.291316550924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45984.291316550924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45984.291316550924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45984.291316550924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45984.291316550924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45984.291316550924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45984.291316550924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45984.291316550924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45984.291316550924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45984.291316550924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45984.291316550924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45984.291316550924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45984.291316550924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45984.291316550924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45984.291316550924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45984.291316550924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45984.291316550924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45984.291316550924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45984.291316550924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45984.291316550924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45984.291316550924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45984.291316550924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45984.291316550924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45984.291316550924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45984.291316550924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45984.291316550924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45984.291316550924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45984.291316550924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45984.291316550924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45984.291316550924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45984.291316550924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45984.291316550924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45984.291316550924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45984.291316550924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45984.291316550924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45984.291316550924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45984.291316550924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45984.291316550924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45984.291316550924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45984.291316550924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45984.291316550924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45984.291316550924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45984.291316550924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45984.291316550924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45984.291316550924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45984.291316550924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45984.291316550924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45984.291316550924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45984.291316550924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45984.291316550924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45984.291316550924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45984.291316550924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45984.291316550924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45984.291316550924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45984.291316550924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45984.291316550924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45984.291316550924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45984.291316550924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45984.291316550924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45984.291316550924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45984.291316550924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45984.291316550924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45984.291316550924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45984.291316550924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45984.291316550924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45984.291316550924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45984.291316550924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45984.291316550924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45984.291316550924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45984.291316550924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45984.291316550924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45984.291316550924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45984.291316550924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45984.291316550924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45984.291316550924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45984.291316550924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45984.291316550924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45984.291316550924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45984.291316550924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45984.291316550924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45984.291316550924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45984.291316550924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45984.291316550924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45984.291316550924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45984.291316550924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45984.291316550924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45984.291316550924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45984.291316550924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45984.291316550924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45984.291316550924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45984.291316550924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45984.291316550924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45984.291316550924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45984.291316550924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45984.291316550924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45984.291316550924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45984.291316550924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45984.291316550924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45984.291316550924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45984.291316550924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45984.291316550924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45984.291316550924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45984.291316550924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45984.291316550924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45984.291316550924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45984.291316550924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45984.291316550924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45984.291316550924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45984.291316550924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45984.291316550924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45984.291316550924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45984.291316550924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45984.291316550924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45984.291316550924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45984.291316550924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45984.291316550924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45984.291316550924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45984.291316550924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45984.291316550924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45984.291316550924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45984.291316550924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45984.291316550924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45984.291316550924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45984.291316550924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45984.291316550924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45984.291316550924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45984.291316550924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45984.291316550924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45984.291316550924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45984.291316550924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45984.291316550924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45984.291316550924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45984.291316550924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45984.291316550924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45984.291316550924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45984.291316550924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45984.291316550924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280.81059895832732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45984.291316550924</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t="s">
        <v>39111</v>
      </c>
      <c r="E4" s="94"/>
      <c r="F4" s="95"/>
      <c r="G4" s="96">
        <f ca="1">IFERROR(NOW()-F4,"")</f>
        <v>45984.291316550924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45984.291316550924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45984.291316550924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45984.291316550924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45984.291316550924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45984.291316550924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45984.291316550924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45984.291316550924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45984.291316550924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45984.291316550924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45984.291316550924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45984.291316550924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45984.291316550924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45984.291316550924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45984.291316550924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45984.291316550924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45984.291316550924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45984.291316550924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45984.291316550924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45984.291316550924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45984.291316550924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45984.291316550924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45984.291316550924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45984.291316550924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45984.291316550924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45984.291316550924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45984.291316550924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45984.291316550924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45984.291316550924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45984.291316550924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45984.291316550924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45984.291316550924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45984.291316550924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45984.291316550924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45984.291316550924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45984.291316550924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45984.291316550924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45984.291316550924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45984.291316550924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45984.291316550924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45984.291316550924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45984.291316550924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45984.291316550924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45984.291316550924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45984.291316550924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45984.291316550924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45984.291316550924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45984.291316550924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45984.291316550924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45984.291316550924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45984.291316550924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45984.291316550924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45984.291316550924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45984.291316550924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45984.291316550924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45984.291316550924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45984.291316550924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45984.291316550924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45984.291316550924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45984.291316550924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45984.291316550924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45984.291316550924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45984.291316550924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45984.291316550924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45984.291316550924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45984.291316550924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45984.291316550924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45984.291316550924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45984.291316550924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45984.291316550924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45984.291316550924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45984.291316550924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45984.291316550924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45984.291316550924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45984.291316550924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45984.291316550924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45984.291316550924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45984.291316550924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45984.291316550924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45984.291316550924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45984.291316550924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45984.291316550924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45984.291316550924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45984.291316550924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45984.291316550924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45984.291316550924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45984.291316550924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45984.291316550924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45984.291316550924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45984.291316550924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45984.291316550924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45984.291316550924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45984.291316550924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45984.291316550924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45984.291316550924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45984.291316550924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45984.291316550924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45984.291316550924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45984.291316550924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45984.291316550924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45984.291316550924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45984.291316550924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45984.291316550924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45984.291316550924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45984.291316550924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45984.291316550924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45984.291316550924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45984.291316550924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45984.291316550924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45984.291316550924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45984.291316550924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45984.291316550924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45984.291316550924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45984.291316550924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45984.291316550924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45984.291316550924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45984.291316550924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45984.291316550924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45984.291316550924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45984.291316550924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45984.291316550924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45984.291316550924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45984.291316550924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45984.291316550924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45984.291316550924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45984.291316550924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45984.291316550924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45984.291316550924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45984.291316550924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45984.291316550924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45984.291316550924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45984.291316550924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45984.291316550924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45984.291316550924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45984.291316550924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45984.291316550924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45984.291316550924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45984.291316550924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45984.291316550924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45984.291316550924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45984.291316550924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45984.291316550924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45984.291316550924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45984.291316550924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45984.291316550924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45984.291316550924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45984.291316550924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45984.291316550924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45984.291316550924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45984.291316550924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45984.291316550924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45984.291316550924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45984.291316550924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45984.291316550924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45984.291316550924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45984.291316550924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45984.291316550924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45984.291316550924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45984.291316550924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45984.291316550924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45984.291316550924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45984.291316550924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45984.291316550924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45984.291316550924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45984.291316550924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45984.291316550924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45984.291316550924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45984.291316550924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45984.291316550924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45984.291316550924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45984.291316550924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45984.291316550924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45984.291316550924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45984.291316550924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45984.291316550924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45984.291316550924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45984.291316550924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45984.291316550924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45984.291316550924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45984.291316550924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45984.291316550924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45984.291316550924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45984.291316550924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45984.291316550924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45984.291316550924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45984.291316550924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45984.291316550924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45984.291316550924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45984.291316550924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45984.291316550924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45984.291316550924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45984.291316550924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45984.291316550924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45984.291316550924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45984.291316550924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45984.291316550924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45984.291316550924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45984.291316550924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45984.291316550924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45984.291316550924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45984.291316550924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45984.291316550924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45984.291316550924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45984.291316550924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45984.291316550924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45984.291316550924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45984.291316550924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45984.291316550924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45984.291316550924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45984.291316550924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45984.291316550924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45984.291316550924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45984.291316550924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45984.291316550924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45984.291316550924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45984.291316550924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45984.291316550924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45984.291316550924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45984.291316550924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45984.291316550924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45984.291316550924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45984.291316550924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45984.291316550924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45984.291316550924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45984.291316550924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45984.291316550924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45984.291316550924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45984.291316550924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45984.291316550924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45984.291316550924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45984.291316550924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45984.291316550924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45984.291316550924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45984.291316550924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45984.291316550924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45984.291316550924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45984.291316550924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45984.291316550924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45984.291316550924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45984.291316550924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45984.291316550924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45984.291316550924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45984.291316550924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45984.291316550924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45984.291316550924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45984.291316550924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45984.291316550924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45984.291316550924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45984.291316550924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45984.291316550924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45984.291316550924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45984.291316550924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45984.291316550924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45984.291316550924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45984.291316550924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45984.291316550924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45984.291316550924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45984.291316550924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45984.291316550924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45984.291316550924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45984.291316550924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45984.291316550924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45984.291316550924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45984.291316550924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45984.291316550924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45984.291316550924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45984.291316550924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45984.291316550924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45984.291316550924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45984.291316550924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45984.291316550924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45984.291316550924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45984.291316550924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45984.291316550924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45984.291316550924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45984.291316550924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45984.291316550924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45984.291316550924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45984.291316550924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45984.291316550924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45984.291316550924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45984.291316550924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45984.291316550924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45984.291316550924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45984.291316550924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45984.291316550924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45984.291316550924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45984.291316550924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45984.291316550924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45984.291316550924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45984.291316550924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45984.291316550924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45984.291316550924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45984.291316550924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45984.291316550924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45984.291316550924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45984.291316550924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45984.291316550924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45984.291316550924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45984.291316550924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45984.291316550924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45984.291316550924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45984.291316550924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45984.291316550924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45984.291316550924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45984.291316550924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45984.291316550924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45984.291316550924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45984.291316550924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45984.291316550924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45984.291316550924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45984.291316550924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45984.291316550924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45984.291316550924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45984.291316550924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45984.291316550924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45984.291316550924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45984.291316550924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45984.291316550924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45984.291316550924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45984.291316550924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45984.291316550924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45984.291316550924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45984.291316550924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45984.291316550924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45984.291316550924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45984.291316550924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45984.291316550924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45984.291316550924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45984.291316550924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45984.291316550924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45984.291316550924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45984.291316550924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45984.291316550924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45984.291316550924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45984.291316550924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45984.291316550924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45984.291316550924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45984.291316550924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45984.291316550924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45984.291316550924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45984.291316550924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45984.291316550924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45984.291316550924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45984.291316550924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45984.291316550924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45984.291316550924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45984.291316550924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45984.291316550924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45984.291316550924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45984.291316550924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45984.291316550924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45984.291316550924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45984.291316550924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45984.291316550924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45984.291316550924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45984.291316550924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45984.291316550924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45984.291316550924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45984.291316550924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45984.291316550924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45984.291316550924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45984.291316550924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45984.291316550924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45984.291316550924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45984.291316550924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45984.291316550924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45984.291316550924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45984.291316550924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45984.291316550924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45984.291316550924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45984.291316550924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45984.291316550924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45984.291316550924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45984.291316550924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45984.291316550924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45984.291316550924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45984.291316550924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45984.291316550924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45984.291316550924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45984.291316550924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45984.291316550924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45984.291316550924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45984.291316550924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45984.291316550924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45984.291316550924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45984.291316550924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45984.291316550924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45984.291316550924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45984.291316550924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45984.291316550924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45984.291316550924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45984.291316550924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45984.291316550924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45984.291316550924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45984.291316550924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45984.291316550924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45984.291316550924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45984.291316550924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45984.291316550924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45984.291316550924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45984.291316550924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45984.291316550924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45984.291316550924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45984.291316550924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45984.291316550924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45984.291316550924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45984.291316550924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45984.291316550924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45984.291316550924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45984.291316550924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45984.291316550924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45984.291316550924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45984.291316550924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45984.291316550924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45984.291316550924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45984.291316550924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45984.291316550924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45984.291316550924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45984.291316550924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45984.291316550924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45984.291316550924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45984.291316550924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45984.291316550924</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92.4592563657352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58.102439236106875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35.630205439811107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6.7765133101856918</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2.9180179398099426</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45984.291316550924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45984.291316550924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45984.291316550924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45984.291316550924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45984.291316550924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45984.291316550924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45984.291316550924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45984.291316550924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45984.291316550924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45984.291316550924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45984.291316550924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45984.291316550924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45984.291316550924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45984.291316550924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45984.291316550924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45984.291316550924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45984.291316550924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45984.291316550924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45984.291316550924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45984.291316550924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45984.291316550924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45984.291316550924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45984.291316550924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45984.291316550924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45984.291316550924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45984.291316550924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45984.291316550924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45984.291316550924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45984.291316550924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45984.291316550924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45984.291316550924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45984.291316550924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45984.291316550924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45984.291316550924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45984.291316550924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45984.291316550924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45984.291316550924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45984.291316550924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45984.291316550924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45984.291316550924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45984.291316550924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45984.291316550924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45984.291316550924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45984.291316550924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45984.291316550924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45984.291316550924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45984.291316550924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45984.291316550924</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45984.291316550924</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45984.291316550924</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45984.291316550924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45984.291316550924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45984.291316550924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45984.291316550924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45984.291316550924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45984.291316550924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45984.291316550924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45984.291316550924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45984.291316550924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45984.291316550924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45984.291316550924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45984.291316550924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45984.291316550924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45984.291316550924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45984.291316550924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45984.291316550924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45984.291316550924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45984.291316550924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45984.291316550924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45984.291316550924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45984.291316550924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45984.291316550924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45984.291316550924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45984.291316550924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45984.291316550924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45984.291316550924</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tabSelected="1" workbookViewId="0">
      <selection activeCell="C3" sqref="C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51" t="s">
        <v>38968</v>
      </c>
      <c r="E2" s="109" t="s">
        <v>39021</v>
      </c>
      <c r="F2" s="121">
        <v>45983.943680555552</v>
      </c>
      <c r="G2" s="104">
        <f t="shared" ref="G2:G9" ca="1" si="0">IFERROR(NOW()-F2,"-")</f>
        <v>0.34763599537109258</v>
      </c>
      <c r="H2" s="121">
        <v>45983.922696759262</v>
      </c>
      <c r="I2" s="119" t="str">
        <f>IFERROR(VLOOKUP(D2,DB!A:F,6,0),"")</f>
        <v>Generator-SG</v>
      </c>
      <c r="J2" s="119" t="str">
        <f>IFERROR(VLOOKUP(D2,DB!A:G,7,0),"")</f>
        <v>Vandalized</v>
      </c>
      <c r="K2" s="122" t="s">
        <v>39123</v>
      </c>
      <c r="L2" s="123" t="str">
        <f>IFERROR(VLOOKUP(D2,DB!A:I,9,0),"")</f>
        <v>Latis</v>
      </c>
    </row>
    <row r="3" spans="1:16382" ht="31.5" customHeight="1">
      <c r="A3" s="118" t="s">
        <v>39124</v>
      </c>
      <c r="B3" s="119" t="str">
        <f>IFERROR(VLOOKUP(D3,DB!A:K,11,0),"")</f>
        <v>R6</v>
      </c>
      <c r="C3" s="120"/>
      <c r="D3" s="119" t="s">
        <v>30944</v>
      </c>
      <c r="E3" s="109"/>
      <c r="F3" s="121">
        <v>45984.284490740742</v>
      </c>
      <c r="G3" s="104">
        <f t="shared" ca="1" si="0"/>
        <v>6.8258101819083095E-3</v>
      </c>
      <c r="H3" s="121">
        <v>45984.273460648146</v>
      </c>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49"/>
      <c r="E4" s="109"/>
      <c r="F4" s="121"/>
      <c r="G4" s="104">
        <f t="shared" ca="1" si="0"/>
        <v>45984.291316550924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45984.291316550924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45984.291316550924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45984.291316550924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45984.291316550924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45984.291316550924</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45984.291316550924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45984.291316550924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45984.291316550924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45984.291316550924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45984.291316550924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45984.291316550924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45984.291316550924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45984.291316550924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45984.291316550924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45984.291316550924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45984.291316550924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45984.291316550924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45984.291316550924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45984.291316550924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45984.291316550924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45984.291316550924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45984.291316550924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45984.291316550924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45984.291316550924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45984.291316550924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45984.291316550924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45984.291316550924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45984.291316550924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45984.291316550924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45984.291316550924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45984.291316550924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45984.291316550924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45984.291316550924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45984.291316550924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45984.291316550924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45984.291316550924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45984.291316550924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45984.291316550924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45984.291316550924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45984.291316550924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45984.291316550924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45984.291316550924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45984.291316550924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45984.291316550924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45984.291316550924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45984.291316550924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45984.291316550924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45984.291316550924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45984.291316550924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45984.291316550924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45984.291316550924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45984.291316550924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45984.291316550924</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45984.291316550924</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