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56" documentId="120_S{2AC9BD13-BADA-5192-A53E-5A8FF88502F6}" xr6:coauthVersionLast="47" xr6:coauthVersionMax="47" xr10:uidLastSave="{3A9DD123-80CF-4CB3-A426-7B5FB70812F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<sst xmlns="http://schemas.openxmlformats.org/spreadsheetml/2006/main" count="180278" uniqueCount="39122">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</sst>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D6" sqref="D6"/>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307.42396342592838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1.560694444924593E-2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45970.372389351855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45970.372389351855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45970.372389351855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45970.372389351855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45970.372389351855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45970.372389351855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45970.372389351855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45970.372389351855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45970.372389351855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45970.372389351855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45970.372389351855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45970.372389351855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45970.372389351855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45970.372389351855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45970.372389351855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45970.372389351855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45970.372389351855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45970.372389351855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45970.372389351855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45970.372389351855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45970.372389351855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45970.372389351855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45970.372389351855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45970.372389351855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45970.372389351855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45970.372389351855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45970.372389351855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45970.372389351855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45970.372389351855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45970.372389351855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45970.372389351855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45970.372389351855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45970.372389351855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45970.372389351855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45970.372389351855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45970.372389351855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45970.372389351855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45970.372389351855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45970.372389351855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45970.372389351855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45970.372389351855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45970.372389351855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45970.372389351855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45970.372389351855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45970.372389351855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45970.372389351855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45970.372389351855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45970.372389351855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45970.372389351855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45970.372389351855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45970.372389351855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45970.372389351855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45970.372389351855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45970.372389351855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45970.372389351855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45970.372389351855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45970.372389351855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45970.372389351855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45970.372389351855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45970.372389351855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45970.372389351855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45970.372389351855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45970.372389351855</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45970.372389351855</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1509D89B-24E0-4249-A502-6B580B9D50E6}"/>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145.37255138889304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45970.372389351855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45970.372389351855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45970.372389351855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45970.372389351855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45970.372389351855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45970.372389351855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45970.372389351855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45970.372389351855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45970.372389351855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45970.372389351855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45970.372389351855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45970.372389351855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45970.372389351855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45970.372389351855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45970.372389351855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45970.372389351855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45970.372389351855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45970.372389351855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45970.372389351855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45970.372389351855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45970.372389351855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45970.372389351855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45970.372389351855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45970.372389351855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45970.372389351855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45970.372389351855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45970.372389351855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45970.372389351855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45970.372389351855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45970.372389351855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45970.372389351855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45970.372389351855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45970.372389351855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45970.372389351855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45970.372389351855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45970.372389351855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45970.372389351855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45970.372389351855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45970.372389351855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45970.372389351855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45970.372389351855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45970.372389351855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45970.372389351855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45970.372389351855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45970.372389351855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45970.372389351855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45970.372389351855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45970.372389351855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45970.372389351855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45970.372389351855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45970.372389351855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45970.372389351855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45970.372389351855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45970.372389351855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45970.372389351855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45970.372389351855</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23487</v>
      </c>
      <c r="E2" s="18" t="s">
        <v>39021</v>
      </c>
      <c r="F2" s="20">
        <v>45970.341435185182</v>
      </c>
      <c r="G2" s="21">
        <f t="shared" ref="G2:G15" ca="1" si="0">IFERROR(NOW()-F2,"-")</f>
        <v>3.0954166672017891E-2</v>
      </c>
      <c r="H2" s="22">
        <v>45970.341412037036</v>
      </c>
      <c r="I2" s="19" t="str">
        <f>IFERROR(VLOOKUP(D2,DB!A:F,6,0),"")</f>
        <v>SCECO</v>
      </c>
      <c r="J2" s="18" t="str">
        <f>IFERROR(VLOOKUP(D2,DB!A:G,7,0),"")</f>
        <v>Dead</v>
      </c>
      <c r="K2" s="45" t="s">
        <v>39108</v>
      </c>
      <c r="L2" s="23" t="str">
        <f>IFERROR(VLOOKUP(D2,DB!A:I,9,0),"")</f>
        <v>Latis</v>
      </c>
    </row>
    <row r="3" spans="1:13" ht="15" customHeight="1">
      <c r="A3" s="19" t="s">
        <v>39109</v>
      </c>
      <c r="B3" s="61" t="str">
        <f>IFERROR(VLOOKUP(D3,DB!A:K,11,0),"")</f>
        <v>R3</v>
      </c>
      <c r="C3" s="18">
        <v>3</v>
      </c>
      <c r="D3" s="18" t="s">
        <v>25245</v>
      </c>
      <c r="E3" s="18" t="s">
        <v>39021</v>
      </c>
      <c r="F3" s="20">
        <v>45970.33016203704</v>
      </c>
      <c r="G3" s="21">
        <f t="shared" ca="1" si="0"/>
        <v>4.2227314814226702E-2</v>
      </c>
      <c r="H3" s="152" t="s">
        <v>39110</v>
      </c>
      <c r="I3" s="19" t="str">
        <f>IFERROR(VLOOKUP(D3,DB!A:F,6,0),"")</f>
        <v>SCECO</v>
      </c>
      <c r="J3" s="18" t="str">
        <f>IFERROR(VLOOKUP(D3,DB!A:G,7,0),"")</f>
        <v>Weak</v>
      </c>
      <c r="K3" s="45" t="s">
        <v>39111</v>
      </c>
      <c r="L3" s="23" t="str">
        <f>IFERROR(VLOOKUP(D3,DB!A:I,9,0),"")</f>
        <v>Latis</v>
      </c>
    </row>
    <row r="4" spans="1:13" ht="15" customHeight="1">
      <c r="A4" s="19"/>
      <c r="B4" s="61" t="str">
        <f>IFERROR(VLOOKUP(D4,DB!A:K,11,0),"")</f>
        <v/>
      </c>
      <c r="C4" s="18"/>
      <c r="D4" s="18"/>
      <c r="E4" s="18"/>
      <c r="F4" s="20"/>
      <c r="G4" s="21">
        <f t="shared" ca="1" si="0"/>
        <v>45970.372389351855</v>
      </c>
      <c r="H4" s="15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45970.372389351855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45970.372389351855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45970.372389351855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45970.372389351855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45970.372389351855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45970.372389351855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45970.372389351855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45970.372389351855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45970.372389351855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45970.372389351855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45970.372389351855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45970.372389351855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45970.372389351855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45970.372389351855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45970.372389351855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45970.372389351855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45970.372389351855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45970.372389351855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45970.372389351855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45970.372389351855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45970.372389351855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45970.372389351855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45970.372389351855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45970.372389351855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45970.372389351855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45970.372389351855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45970.372389351855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45970.372389351855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45970.372389351855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45970.372389351855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45970.372389351855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45970.372389351855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45970.372389351855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45970.372389351855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45970.372389351855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45970.372389351855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45970.372389351855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45970.372389351855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45970.372389351855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45970.372389351855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45970.372389351855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45970.372389351855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45970.372389351855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45970.372389351855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45970.372389351855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45970.372389351855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45970.372389351855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45970.372389351855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45970.372389351855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45970.372389351855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45970.372389351855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45970.372389351855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45970.372389351855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45970.372389351855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45970.372389351855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45970.372389351855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45970.372389351855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45970.372389351855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45970.372389351855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45970.372389351855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45970.372389351855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45970.372389351855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45970.372389351855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45970.372389351855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45970.372389351855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45970.372389351855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45970.372389351855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45970.372389351855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45970.372389351855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45970.372389351855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45970.372389351855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45970.372389351855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45970.372389351855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45970.372389351855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45970.372389351855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45970.372389351855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45970.372389351855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45970.372389351855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45970.372389351855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45970.372389351855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45970.372389351855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45970.372389351855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45970.372389351855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45970.372389351855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45970.372389351855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45970.372389351855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45970.372389351855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45970.372389351855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45970.372389351855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45970.372389351855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45970.372389351855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45970.372389351855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45970.372389351855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45970.372389351855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45970.372389351855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45970.372389351855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45970.372389351855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45970.372389351855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45970.372389351855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45970.372389351855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45970.372389351855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45970.372389351855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45970.372389351855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45970.372389351855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45970.372389351855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45970.372389351855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45970.372389351855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45970.372389351855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45970.372389351855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45970.372389351855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45970.372389351855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45970.372389351855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45970.372389351855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45970.372389351855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45970.372389351855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45970.372389351855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45970.372389351855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45970.372389351855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45970.372389351855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45970.372389351855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45970.372389351855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45970.372389351855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45970.372389351855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45970.372389351855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45970.372389351855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45970.372389351855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45970.372389351855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45970.372389351855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45970.372389351855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45970.372389351855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45970.372389351855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45970.372389351855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45970.372389351855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45970.372389351855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45970.372389351855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45970.372389351855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45970.372389351855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45970.372389351855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45970.372389351855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45970.372389351855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45970.372389351855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45970.372389351855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45970.372389351855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45970.372389351855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45970.372389351855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45970.372389351855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45970.372389351855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45970.372389351855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45970.372389351855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45970.372389351855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45970.372389351855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45970.372389351855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45970.372389351855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45970.372389351855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45970.372389351855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45970.372389351855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45970.372389351855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45970.372389351855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45970.372389351855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45970.372389351855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45970.372389351855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45970.372389351855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45970.372389351855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45970.372389351855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45970.372389351855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45970.372389351855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45970.372389351855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45970.372389351855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45970.372389351855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45970.372389351855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45970.372389351855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45970.372389351855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45970.372389351855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45970.372389351855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45970.372389351855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45970.372389351855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45970.372389351855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45970.372389351855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45970.372389351855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45970.372389351855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45970.372389351855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45970.372389351855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45970.372389351855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45970.372389351855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45970.372389351855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45970.372389351855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45970.372389351855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45970.372389351855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45970.372389351855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45970.372389351855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45970.372389351855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45970.372389351855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45970.372389351855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45970.372389351855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45970.372389351855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45970.372389351855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45970.372389351855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45970.372389351855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45970.372389351855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45970.372389351855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45970.372389351855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45970.372389351855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45970.372389351855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45970.372389351855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45970.372389351855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45970.372389351855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45970.372389351855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45970.372389351855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45970.372389351855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45970.372389351855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45970.372389351855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45970.372389351855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45970.372389351855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45970.372389351855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45970.372389351855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45970.372389351855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45970.372389351855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45970.372389351855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45970.372389351855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45970.372389351855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45970.372389351855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45970.372389351855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45970.372389351855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45970.372389351855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45970.372389351855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45970.372389351855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45970.372389351855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45970.372389351855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45970.372389351855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45970.372389351855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45970.372389351855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45970.372389351855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45970.372389351855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45970.372389351855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45970.372389351855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45970.372389351855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45970.372389351855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45970.372389351855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45970.372389351855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45970.372389351855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45970.372389351855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45970.372389351855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45970.372389351855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45970.372389351855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45970.372389351855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45970.372389351855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45970.372389351855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45970.372389351855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45970.372389351855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45970.372389351855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45970.372389351855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45970.372389351855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45970.372389351855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45970.372389351855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45970.372389351855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45970.372389351855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45970.372389351855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45970.372389351855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45970.372389351855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45970.372389351855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45970.372389351855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45970.372389351855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45970.372389351855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45970.372389351855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45970.372389351855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45970.372389351855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45970.372389351855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45970.372389351855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45970.372389351855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45970.372389351855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45970.372389351855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45970.372389351855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45970.372389351855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45970.372389351855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45970.372389351855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45970.372389351855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45970.372389351855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45970.372389351855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45970.372389351855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45970.372389351855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45970.372389351855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45970.372389351855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45970.372389351855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45970.372389351855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45970.372389351855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45970.372389351855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45970.372389351855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45970.372389351855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45970.372389351855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45970.372389351855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45970.372389351855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45970.372389351855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45970.372389351855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45970.372389351855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45970.372389351855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45970.372389351855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45970.372389351855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45970.372389351855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45970.372389351855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45970.372389351855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45970.372389351855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45970.372389351855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45970.372389351855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45970.372389351855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45970.372389351855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45970.372389351855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45970.372389351855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45970.372389351855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45970.372389351855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45970.372389351855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45970.372389351855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45970.372389351855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45970.372389351855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45970.372389351855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45970.372389351855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45970.372389351855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45970.372389351855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45970.372389351855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45970.372389351855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45970.372389351855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45970.372389351855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45970.372389351855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45970.372389351855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45970.372389351855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45970.372389351855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45970.372389351855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45970.372389351855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45970.372389351855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45970.372389351855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45970.372389351855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45970.372389351855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45970.372389351855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45970.372389351855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45970.372389351855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45970.372389351855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45970.372389351855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45970.372389351855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45970.372389351855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45970.372389351855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45970.372389351855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45970.372389351855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45970.372389351855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45970.372389351855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45970.372389351855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45970.372389351855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45970.372389351855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45970.372389351855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45970.372389351855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45970.372389351855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45970.372389351855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45970.372389351855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45970.372389351855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45970.372389351855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45970.372389351855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45970.372389351855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45970.372389351855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45970.372389351855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45970.372389351855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45970.372389351855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45970.372389351855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45970.372389351855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45970.372389351855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45970.372389351855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45970.372389351855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45970.372389351855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45970.372389351855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45970.372389351855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45970.372389351855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45970.372389351855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45970.372389351855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45970.372389351855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45970.372389351855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45970.372389351855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45970.372389351855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45970.372389351855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45970.372389351855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45970.372389351855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45970.372389351855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45970.372389351855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45970.372389351855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45970.372389351855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45970.372389351855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45970.372389351855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45970.372389351855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45970.372389351855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45970.372389351855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45970.372389351855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45970.372389351855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45970.372389351855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45970.372389351855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45970.372389351855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45970.372389351855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45970.372389351855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45970.372389351855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45970.372389351855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45970.372389351855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45970.372389351855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45970.372389351855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45970.372389351855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45970.372389351855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45970.372389351855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45970.372389351855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45970.372389351855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45970.372389351855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45970.372389351855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45970.372389351855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45970.372389351855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45970.372389351855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45970.372389351855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45970.372389351855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45970.372389351855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45970.372389351855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45970.372389351855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45970.372389351855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45970.372389351855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45970.372389351855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45970.372389351855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45970.372389351855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45970.372389351855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45970.372389351855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45970.372389351855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45970.372389351855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45970.372389351855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45970.372389351855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45970.372389351855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45970.372389351855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45970.372389351855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45970.372389351855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45970.372389351855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45970.372389351855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45970.372389351855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45970.372389351855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45970.372389351855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45970.372389351855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45970.372389351855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45970.372389351855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45970.372389351855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45970.372389351855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45970.372389351855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45970.372389351855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45970.372389351855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45970.372389351855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45970.372389351855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45970.372389351855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45970.372389351855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45970.372389351855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45970.372389351855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45970.372389351855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45970.372389351855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45970.372389351855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45970.372389351855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45970.372389351855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45970.372389351855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45970.372389351855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45970.372389351855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45970.372389351855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45970.372389351855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45970.372389351855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45970.372389351855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45970.372389351855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45970.372389351855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45970.372389351855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45970.372389351855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45970.372389351855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45970.372389351855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45970.372389351855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45970.372389351855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45970.372389351855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45970.372389351855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45970.372389351855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45970.372389351855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45970.372389351855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45970.372389351855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45970.372389351855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45970.372389351855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45970.372389351855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45970.372389351855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45970.372389351855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45970.372389351855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45970.372389351855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45970.372389351855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45970.372389351855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45970.372389351855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45970.372389351855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45970.372389351855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45970.372389351855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45970.372389351855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45970.372389351855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45970.372389351855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45970.372389351855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45970.372389351855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45970.372389351855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45970.372389351855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45970.372389351855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45970.372389351855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45970.372389351855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45970.372389351855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45970.372389351855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45970.372389351855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45970.372389351855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45970.372389351855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45970.372389351855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45970.372389351855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45970.372389351855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45970.372389351855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45970.372389351855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45970.372389351855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45970.372389351855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45970.372389351855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45970.372389351855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45970.372389351855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45970.372389351855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45970.372389351855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45970.372389351855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45970.372389351855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45970.372389351855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45970.372389351855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45970.372389351855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45970.372389351855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45970.372389351855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45970.372389351855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45970.372389351855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45970.372389351855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45970.372389351855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45970.372389351855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45970.372389351855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45970.372389351855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45970.372389351855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45970.372389351855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45970.372389351855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45970.372389351855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45970.372389351855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45970.372389351855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45970.372389351855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45970.372389351855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45970.372389351855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45970.372389351855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45970.372389351855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45970.372389351855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45970.372389351855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45970.372389351855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45970.372389351855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45970.372389351855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45970.372389351855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45970.372389351855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45970.372389351855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45970.372389351855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45970.372389351855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45970.372389351855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45970.372389351855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45970.372389351855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45970.372389351855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45970.372389351855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45970.372389351855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45970.372389351855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45970.372389351855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45970.372389351855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45970.372389351855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45970.372389351855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45970.372389351855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45970.372389351855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45970.372389351855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45970.372389351855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45970.372389351855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45970.372389351855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45970.372389351855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45970.372389351855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45970.372389351855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45970.372389351855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45970.372389351855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45970.372389351855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45970.372389351855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45970.372389351855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45970.372389351855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45970.372389351855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45970.372389351855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45970.372389351855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45970.372389351855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45970.372389351855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45970.372389351855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45970.372389351855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45970.372389351855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45970.372389351855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45970.372389351855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45970.372389351855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45970.372389351855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45970.372389351855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45970.372389351855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45970.372389351855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45970.372389351855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45970.372389351855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45970.372389351855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45970.372389351855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45970.372389351855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45970.372389351855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45970.372389351855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45970.372389351855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45970.372389351855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45970.372389351855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45970.372389351855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45970.372389351855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45970.372389351855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45970.372389351855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45970.372389351855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45970.372389351855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45970.372389351855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45970.372389351855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45970.372389351855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45970.372389351855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45970.372389351855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45970.372389351855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45970.372389351855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45970.372389351855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45970.372389351855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45970.372389351855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45970.372389351855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45970.372389351855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45970.372389351855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45970.372389351855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45970.372389351855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45970.372389351855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45970.372389351855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45970.372389351855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45970.372389351855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45970.372389351855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45970.372389351855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45970.372389351855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45970.372389351855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45970.372389351855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45970.372389351855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45970.372389351855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45970.372389351855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45970.372389351855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45970.372389351855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45970.372389351855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45970.372389351855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45970.372389351855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45970.372389351855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45970.372389351855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45970.372389351855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45970.372389351855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45970.372389351855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45970.372389351855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45970.372389351855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45970.372389351855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45970.372389351855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45970.372389351855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45970.372389351855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45970.372389351855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45970.372389351855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45970.372389351855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45970.372389351855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45970.372389351855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45970.372389351855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45970.372389351855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45970.372389351855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45970.372389351855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45970.372389351855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45970.372389351855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45970.372389351855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45970.372389351855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45970.372389351855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45970.372389351855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45970.372389351855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45970.372389351855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45970.372389351855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45970.372389351855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45970.372389351855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45970.372389351855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45970.372389351855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45970.372389351855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45970.372389351855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45970.372389351855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45970.372389351855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45970.372389351855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45970.372389351855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45970.372389351855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45970.372389351855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45970.372389351855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45970.372389351855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45970.372389351855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45970.372389351855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45970.372389351855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45970.372389351855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45970.372389351855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45970.372389351855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45970.372389351855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45970.372389351855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45970.372389351855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45970.372389351855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45970.372389351855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45970.372389351855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45970.372389351855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45970.372389351855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45970.372389351855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45970.372389351855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45970.372389351855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45970.372389351855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45970.372389351855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45970.372389351855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45970.372389351855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45970.372389351855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45970.372389351855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45970.372389351855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45970.372389351855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45970.372389351855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45970.372389351855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45970.372389351855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45970.372389351855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45970.372389351855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45970.372389351855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45970.372389351855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45970.372389351855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45970.372389351855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45970.372389351855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45970.372389351855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45970.372389351855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45970.372389351855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45970.372389351855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45970.372389351855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45970.372389351855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45970.372389351855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45970.372389351855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45970.372389351855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45970.372389351855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45970.372389351855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45970.372389351855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45970.372389351855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45970.372389351855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45970.372389351855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45970.372389351855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45970.372389351855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45970.372389351855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45970.372389351855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45970.372389351855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45970.372389351855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45970.372389351855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45970.372389351855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45970.372389351855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45970.372389351855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45970.372389351855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45970.372389351855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45970.372389351855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45970.372389351855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45970.372389351855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45970.372389351855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45970.372389351855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45970.372389351855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45970.372389351855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45970.372389351855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45970.372389351855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45970.372389351855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45970.372389351855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45970.372389351855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45970.372389351855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45970.372389351855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45970.372389351855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45970.372389351855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45970.372389351855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45970.372389351855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45970.372389351855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45970.372389351855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45970.372389351855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45970.372389351855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45970.372389351855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45970.372389351855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45970.372389351855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45970.372389351855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45970.372389351855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45970.372389351855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45970.372389351855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45970.372389351855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45970.372389351855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45970.372389351855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45970.372389351855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45970.372389351855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45970.372389351855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45970.372389351855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45970.372389351855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45970.372389351855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45970.372389351855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45970.372389351855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45970.372389351855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45970.372389351855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45970.372389351855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45970.372389351855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45970.372389351855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45970.372389351855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45970.372389351855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45970.372389351855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45970.372389351855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45970.372389351855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45970.372389351855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45970.372389351855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45970.372389351855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45970.372389351855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45970.372389351855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45970.372389351855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45970.372389351855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45970.372389351855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45970.372389351855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45970.372389351855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45970.372389351855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45970.372389351855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45970.372389351855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45970.372389351855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45970.372389351855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45970.372389351855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45970.372389351855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45970.372389351855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45970.372389351855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45970.372389351855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45970.372389351855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45970.372389351855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45970.372389351855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45970.372389351855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45970.372389351855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45970.372389351855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45970.372389351855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45970.372389351855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45970.372389351855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45970.372389351855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45970.372389351855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45970.372389351855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45970.372389351855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45970.372389351855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45970.372389351855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45970.372389351855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45970.372389351855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45970.372389351855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45970.372389351855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45970.372389351855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45970.372389351855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45970.372389351855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45970.372389351855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45970.372389351855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45970.372389351855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45970.372389351855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45970.372389351855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45970.372389351855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45970.372389351855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45970.372389351855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45970.372389351855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45970.372389351855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45970.372389351855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45970.372389351855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45970.372389351855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45970.372389351855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45970.372389351855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45970.372389351855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45970.372389351855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45970.372389351855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45970.372389351855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45970.372389351855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45970.372389351855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45970.372389351855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45970.372389351855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45970.372389351855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45970.372389351855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45970.372389351855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45970.372389351855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45970.372389351855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45970.372389351855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45970.372389351855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45970.372389351855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45970.372389351855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45970.372389351855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45970.372389351855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45970.372389351855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45970.372389351855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45970.372389351855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45970.372389351855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45970.372389351855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45970.372389351855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45970.372389351855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45970.372389351855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45970.372389351855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45970.372389351855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45970.372389351855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45970.372389351855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45970.372389351855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45970.372389351855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45970.372389351855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45970.372389351855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45970.372389351855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45970.372389351855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45970.372389351855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45970.372389351855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45970.372389351855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45970.372389351855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45970.372389351855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45970.372389351855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45970.372389351855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45970.372389351855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45970.372389351855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45970.372389351855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45970.372389351855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45970.372389351855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45970.372389351855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45970.372389351855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45970.372389351855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45970.372389351855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45970.372389351855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45970.372389351855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45970.372389351855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45970.372389351855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45970.372389351855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45970.372389351855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45970.372389351855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45970.372389351855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45970.372389351855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45970.372389351855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45970.372389351855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45970.372389351855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45970.372389351855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45970.372389351855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45970.372389351855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45970.372389351855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45970.372389351855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45970.372389351855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45970.372389351855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45970.372389351855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45970.372389351855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45970.372389351855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45970.372389351855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45970.372389351855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45970.372389351855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45970.372389351855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45970.372389351855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45970.372389351855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45970.372389351855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45970.372389351855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45970.372389351855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45970.372389351855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45970.372389351855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45970.372389351855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45970.372389351855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45970.372389351855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45970.372389351855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45970.372389351855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45970.372389351855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45970.372389351855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45970.372389351855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45970.372389351855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45970.372389351855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45970.372389351855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45970.372389351855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45970.372389351855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45970.372389351855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45970.372389351855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45970.372389351855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45970.372389351855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45970.372389351855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45970.372389351855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45970.372389351855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45970.372389351855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45970.372389351855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45970.372389351855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45970.372389351855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45970.372389351855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45970.372389351855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45970.372389351855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45970.372389351855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45970.372389351855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45970.372389351855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45970.372389351855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45970.372389351855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45970.372389351855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45970.372389351855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45970.372389351855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45970.372389351855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45970.372389351855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45970.372389351855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45970.372389351855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45970.372389351855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45970.372389351855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45970.372389351855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45970.372389351855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45970.372389351855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45970.372389351855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45970.372389351855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45970.372389351855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45970.372389351855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45970.372389351855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45970.372389351855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45970.372389351855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45970.372389351855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45970.372389351855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45970.372389351855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45970.372389351855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45970.372389351855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45970.372389351855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45970.372389351855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45970.372389351855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45970.372389351855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45970.372389351855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45970.372389351855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45970.372389351855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45970.372389351855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45970.372389351855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45970.372389351855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45970.372389351855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45970.372389351855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45970.372389351855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45970.372389351855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45970.372389351855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45970.372389351855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45970.372389351855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45970.372389351855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45970.372389351855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45970.372389351855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45970.372389351855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45970.372389351855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45970.372389351855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45970.372389351855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45970.372389351855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45970.372389351855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45970.372389351855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45970.372389351855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45970.372389351855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45970.372389351855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45970.372389351855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45970.372389351855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45970.372389351855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45970.372389351855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45970.372389351855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45970.372389351855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45970.372389351855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45970.372389351855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45970.372389351855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45970.372389351855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45970.372389351855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45970.372389351855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45970.372389351855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45970.372389351855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45970.372389351855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45970.372389351855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45970.372389351855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45970.372389351855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45970.372389351855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45970.372389351855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45970.372389351855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45970.372389351855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45970.372389351855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45970.372389351855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45970.372389351855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45970.372389351855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45970.372389351855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45970.372389351855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45970.372389351855</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9" ca="1" si="0">IFERROR(NOW()-F2,"")</f>
        <v>266.89167175925832</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136">
        <f t="shared" ca="1" si="0"/>
        <v>45970.372389351855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45970.372389351855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45970.372389351855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45970.372389351855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45970.372389351855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45970.372389351855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45970.372389351855</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45970.372389351855</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45970.372389351855</v>
      </c>
      <c r="H11" s="96"/>
      <c r="I11" s="135"/>
      <c r="J11" s="135"/>
      <c r="K11" s="98"/>
      <c r="L11" s="92"/>
    </row>
    <row r="12" spans="1:16" ht="15" customHeight="1">
      <c r="A12" s="135"/>
      <c r="B12" s="135"/>
      <c r="C12" s="94"/>
      <c r="D12" s="92"/>
      <c r="E12" s="95"/>
      <c r="F12" s="96"/>
      <c r="G12" s="136">
        <f ca="1">IFERROR(NOW()-F12,"")</f>
        <v>45970.372389351855</v>
      </c>
      <c r="H12" s="96"/>
      <c r="I12" s="135"/>
      <c r="J12" s="135"/>
      <c r="K12" s="98"/>
      <c r="L12" s="92"/>
    </row>
    <row r="13" spans="1:16" ht="15" customHeight="1">
      <c r="A13" s="135"/>
      <c r="B13" s="135" t="str">
        <f>IFERROR(VLOOKUP(D13,DB!A:K,11,0),"")</f>
        <v/>
      </c>
      <c r="C13" s="94"/>
      <c r="D13" s="92"/>
      <c r="E13" s="95"/>
      <c r="F13" s="96"/>
      <c r="G13" s="136">
        <f t="shared" ca="1" si="1"/>
        <v>45970.372389351855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45970.372389351855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45970.372389351855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45970.372389351855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45970.372389351855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45970.372389351855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45970.372389351855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45970.372389351855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45970.372389351855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45970.372389351855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45970.372389351855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45970.372389351855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45970.372389351855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45970.372389351855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45970.372389351855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45970.372389351855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45970.372389351855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45970.372389351855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45970.372389351855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45970.372389351855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45970.372389351855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45970.372389351855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45970.372389351855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45970.372389351855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45970.372389351855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45970.372389351855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45970.372389351855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45970.372389351855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45970.372389351855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45970.372389351855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45970.372389351855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45970.372389351855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45970.372389351855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45970.372389351855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45970.372389351855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45970.372389351855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45970.372389351855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45970.372389351855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45970.372389351855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45970.372389351855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45970.372389351855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45970.372389351855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45970.372389351855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45970.372389351855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45970.372389351855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45970.372389351855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45970.372389351855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45970.372389351855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45970.372389351855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45970.372389351855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45970.372389351855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45970.372389351855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45970.372389351855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45970.372389351855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45970.372389351855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45970.372389351855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45970.372389351855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45970.372389351855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45970.372389351855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45970.372389351855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45970.372389351855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45970.372389351855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45970.372389351855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45970.372389351855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45970.372389351855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45970.372389351855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45970.372389351855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45970.372389351855</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78.540329166666197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44.183512037037872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4" ca="1" si="1">IFERROR(NOW()-F4,"")</f>
        <v>21.711278240742104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45970.372389351855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45970.372389351855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45970.372389351855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45970.372389351855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45970.372389351855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45970.372389351855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45970.372389351855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45970.372389351855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45970.372389351855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45970.372389351855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45970.372389351855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45970.372389351855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45970.372389351855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45970.372389351855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45970.372389351855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45970.372389351855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45970.372389351855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45970.372389351855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45970.372389351855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45970.372389351855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45970.372389351855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45970.372389351855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45970.372389351855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45970.372389351855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45970.372389351855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45970.372389351855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45970.372389351855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45970.372389351855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45970.372389351855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45970.372389351855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45970.372389351855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45970.372389351855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45970.372389351855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45970.372389351855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45970.372389351855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45970.372389351855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45970.372389351855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45970.372389351855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45970.372389351855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45970.372389351855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45970.372389351855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45970.372389351855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45970.372389351855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45970.372389351855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45970.372389351855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45970.372389351855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45970.372389351855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45970.372389351855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45970.372389351855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45970.372389351855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45970.372389351855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45970.372389351855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45970.372389351855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45970.372389351855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45970.372389351855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45970.372389351855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45970.372389351855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45970.372389351855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45970.372389351855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45970.372389351855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45970.372389351855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45970.372389351855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45970.372389351855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45970.372389351855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45970.372389351855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45970.372389351855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45970.372389351855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45970.372389351855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45970.372389351855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45970.372389351855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45970.372389351855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45970.372389351855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45970.372389351855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45970.372389351855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45970.372389351855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45970.372389351855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45970.372389351855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45970.372389351855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45970.372389351855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45970.372389351855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45970.372389351855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45970.372389351855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45970.372389351855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45970.372389351855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45970.372389351855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45970.372389351855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45970.372389351855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45970.372389351855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45970.372389351855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45970.372389351855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45970.372389351855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45970.372389351855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45970.372389351855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45970.372389351855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45970.372389351855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45970.372389351855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45970.372389351855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45970.372389351855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45970.372389351855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45970.372389351855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45970.372389351855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45970.372389351855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45970.372389351855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45970.372389351855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45970.372389351855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45970.372389351855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45970.372389351855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45970.372389351855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45970.372389351855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45970.372389351855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45970.372389351855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45970.372389351855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45970.372389351855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45970.372389351855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45970.372389351855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45970.372389351855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45970.372389351855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45970.372389351855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45970.372389351855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45970.372389351855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45970.372389351855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45970.372389351855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45970.372389351855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45970.372389351855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45970.372389351855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45970.372389351855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45970.372389351855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45970.372389351855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45970.372389351855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45970.372389351855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45970.372389351855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45970.372389351855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45970.372389351855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45970.372389351855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45970.372389351855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45970.372389351855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45970.372389351855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45970.372389351855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45970.372389351855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45970.372389351855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45970.372389351855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45970.372389351855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45970.372389351855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45970.372389351855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45970.372389351855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45970.372389351855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45970.372389351855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45970.372389351855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45970.372389351855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45970.372389351855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45970.372389351855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45970.372389351855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45970.372389351855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45970.372389351855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45970.372389351855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45970.372389351855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45970.372389351855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45970.372389351855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45970.372389351855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45970.372389351855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45970.372389351855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45970.372389351855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45970.372389351855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45970.372389351855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45970.372389351855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45970.372389351855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45970.372389351855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45970.372389351855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45970.372389351855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45970.372389351855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45970.372389351855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45970.372389351855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45970.372389351855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45970.372389351855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45970.372389351855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45970.372389351855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45970.372389351855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45970.372389351855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45970.372389351855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45970.372389351855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45970.372389351855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45970.372389351855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45970.372389351855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45970.372389351855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45970.372389351855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45970.372389351855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45970.372389351855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45970.372389351855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45970.372389351855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45970.372389351855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45970.372389351855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45970.372389351855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45970.372389351855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45970.372389351855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45970.372389351855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45970.372389351855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45970.372389351855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45970.372389351855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45970.372389351855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45970.372389351855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45970.372389351855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45970.372389351855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45970.372389351855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45970.372389351855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45970.372389351855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45970.372389351855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45970.372389351855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45970.372389351855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45970.372389351855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45970.372389351855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45970.372389351855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45970.372389351855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45970.372389351855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45970.372389351855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45970.372389351855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45970.372389351855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45970.372389351855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45970.372389351855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45970.372389351855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45970.372389351855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45970.372389351855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45970.372389351855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45970.372389351855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45970.372389351855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45970.372389351855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45970.372389351855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45970.372389351855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45970.372389351855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45970.372389351855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45970.372389351855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45970.372389351855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45970.372389351855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45970.372389351855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45970.372389351855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45970.372389351855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45970.372389351855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45970.372389351855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45970.372389351855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45970.372389351855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45970.372389351855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45970.372389351855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45970.372389351855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45970.372389351855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45970.372389351855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45970.372389351855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45970.372389351855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45970.372389351855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45970.372389351855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45970.372389351855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45970.372389351855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45970.372389351855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45970.372389351855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45970.372389351855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45970.372389351855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45970.372389351855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45970.372389351855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45970.372389351855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45970.372389351855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45970.372389351855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45970.372389351855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45970.372389351855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45970.372389351855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45970.372389351855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45970.372389351855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45970.372389351855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45970.372389351855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45970.372389351855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45970.372389351855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45970.372389351855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45970.372389351855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45970.372389351855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45970.372389351855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45970.372389351855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45970.372389351855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45970.372389351855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45970.372389351855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45970.372389351855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45970.372389351855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45970.372389351855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45970.372389351855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45970.372389351855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45970.372389351855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45970.372389351855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45970.372389351855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45970.372389351855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45970.372389351855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45970.372389351855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45970.372389351855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45970.372389351855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45970.372389351855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45970.372389351855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45970.372389351855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45970.372389351855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45970.372389351855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45970.372389351855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45970.372389351855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45970.372389351855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45970.372389351855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45970.372389351855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45970.372389351855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45970.372389351855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45970.372389351855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45970.372389351855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45970.372389351855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45970.372389351855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45970.372389351855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45970.372389351855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45970.372389351855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45970.372389351855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45970.372389351855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45970.372389351855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45970.372389351855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45970.372389351855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45970.372389351855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45970.372389351855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45970.372389351855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45970.372389351855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45970.372389351855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45970.372389351855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45970.372389351855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45970.372389351855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45970.372389351855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45970.372389351855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45970.372389351855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45970.372389351855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45970.372389351855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45970.372389351855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45970.372389351855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45970.372389351855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45970.372389351855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45970.372389351855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45970.372389351855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45970.372389351855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45970.372389351855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45970.372389351855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45970.372389351855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45970.372389351855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45970.372389351855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45970.372389351855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45970.372389351855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45970.372389351855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45970.372389351855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45970.372389351855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45970.372389351855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45970.372389351855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45970.372389351855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45970.372389351855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45970.372389351855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45970.372389351855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45970.372389351855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45970.372389351855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45970.372389351855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45970.372389351855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45970.372389351855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45970.372389351855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45970.372389351855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45970.372389351855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45970.372389351855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45970.372389351855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45970.372389351855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45970.372389351855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45970.372389351855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45970.372389351855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45970.372389351855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45970.372389351855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45970.372389351855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45970.372389351855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45970.372389351855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45970.372389351855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45970.372389351855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45970.372389351855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45970.372389351855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45970.372389351855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45970.372389351855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45970.372389351855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45970.372389351855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45970.372389351855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45970.372389351855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45970.372389351855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45970.372389351855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45970.372389351855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45970.372389351855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45970.372389351855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45970.372389351855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45970.372389351855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45970.372389351855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45970.372389351855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45970.372389351855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45970.372389351855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45970.372389351855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45970.372389351855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45970.372389351855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45970.372389351855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45970.372389351855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45970.372389351855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45970.372389351855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45970.372389351855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45970.372389351855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45970.372389351855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45970.372389351855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45970.372389351855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45970.372389351855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45970.372389351855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45970.372389351855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45970.372389351855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45970.372389351855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45970.372389351855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45970.372389351855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45970.372389351855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45970.372389351855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45970.372389351855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45970.372389351855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45970.372389351855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45970.372389351855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45970.372389351855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45970.372389351855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45970.372389351855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45970.372389351855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45970.372389351855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45970.372389351855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45970.372389351855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45970.372389351855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45970.372389351855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45970.372389351855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45970.372389351855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45970.372389351855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45970.372389351855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45970.372389351855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45970.372389351855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45970.372389351855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45970.372389351855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45970.372389351855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45970.372389351855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45970.372389351855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45970.372389351855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45970.372389351855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45970.372389351855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45970.372389351855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45970.372389351855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45970.372389351855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45970.372389351855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45970.372389351855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